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840" windowHeight="11640" tabRatio="931" activeTab="0"/>
  </bookViews>
  <sheets>
    <sheet name="общ" sheetId="1" r:id="rId1"/>
    <sheet name="Абдуллина" sheetId="2" r:id="rId2"/>
    <sheet name="Вейсалов" sheetId="3" r:id="rId3"/>
    <sheet name="Катайцева" sheetId="4" r:id="rId4"/>
    <sheet name="Череданова" sheetId="5" r:id="rId5"/>
    <sheet name="От-1" sheetId="6" r:id="rId6"/>
    <sheet name="От-2" sheetId="7" r:id="rId7"/>
    <sheet name="От-3" sheetId="8" r:id="rId8"/>
    <sheet name="От-4" sheetId="9" r:id="rId9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G6" authorId="0">
      <text>
        <r>
          <rPr>
            <sz val="9"/>
            <color indexed="9"/>
            <rFont val="Tahoma"/>
            <family val="0"/>
          </rPr>
          <t xml:space="preserve">
Контрольная работа отработана полностью</t>
        </r>
      </text>
    </comment>
    <comment ref="L6" authorId="0">
      <text>
        <r>
          <rPr>
            <sz val="9"/>
            <color indexed="9"/>
            <rFont val="Tahoma"/>
            <family val="0"/>
          </rPr>
          <t xml:space="preserve">Контрольная работа отработана полностью
</t>
        </r>
      </text>
    </comment>
    <comment ref="V6" authorId="0">
      <text>
        <r>
          <rPr>
            <sz val="9"/>
            <color indexed="9"/>
            <rFont val="Tahoma"/>
            <family val="0"/>
          </rPr>
          <t xml:space="preserve">Контрольная работа не отработана
</t>
        </r>
      </text>
    </comment>
    <comment ref="Q6" authorId="0">
      <text>
        <r>
          <rPr>
            <sz val="9"/>
            <color indexed="9"/>
            <rFont val="Tahoma"/>
            <family val="0"/>
          </rPr>
          <t xml:space="preserve">Контрольна работа отработана не до конца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6" authorId="0">
      <text>
        <r>
          <rPr>
            <sz val="9"/>
            <color indexed="9"/>
            <rFont val="Tahoma"/>
            <family val="0"/>
          </rPr>
          <t xml:space="preserve">
Контрольная работа отработана полностью</t>
        </r>
      </text>
    </comment>
    <comment ref="L6" authorId="0">
      <text>
        <r>
          <rPr>
            <sz val="9"/>
            <color indexed="9"/>
            <rFont val="Tahoma"/>
            <family val="0"/>
          </rPr>
          <t xml:space="preserve">Контрольная работа отработана полностью
</t>
        </r>
      </text>
    </comment>
    <comment ref="V6" authorId="0">
      <text>
        <r>
          <rPr>
            <sz val="9"/>
            <color indexed="9"/>
            <rFont val="Tahoma"/>
            <family val="0"/>
          </rPr>
          <t xml:space="preserve">Контрольная работа не отработана
</t>
        </r>
      </text>
    </comment>
    <comment ref="Q6" authorId="0">
      <text>
        <r>
          <rPr>
            <sz val="9"/>
            <color indexed="9"/>
            <rFont val="Tahoma"/>
            <family val="0"/>
          </rPr>
          <t xml:space="preserve">Контрольна работа отработана не до конца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G6" authorId="0">
      <text>
        <r>
          <rPr>
            <sz val="9"/>
            <color indexed="9"/>
            <rFont val="Tahoma"/>
            <family val="0"/>
          </rPr>
          <t xml:space="preserve">
Контрольная работа отработана полностью</t>
        </r>
      </text>
    </comment>
    <comment ref="L6" authorId="0">
      <text>
        <r>
          <rPr>
            <sz val="9"/>
            <color indexed="9"/>
            <rFont val="Tahoma"/>
            <family val="0"/>
          </rPr>
          <t xml:space="preserve">Контрольная работа отработана полностью
</t>
        </r>
      </text>
    </comment>
    <comment ref="V6" authorId="0">
      <text>
        <r>
          <rPr>
            <sz val="9"/>
            <color indexed="9"/>
            <rFont val="Tahoma"/>
            <family val="0"/>
          </rPr>
          <t xml:space="preserve">Контрольная работа не отработана
</t>
        </r>
      </text>
    </comment>
    <comment ref="Q6" authorId="0">
      <text>
        <r>
          <rPr>
            <sz val="9"/>
            <color indexed="9"/>
            <rFont val="Tahoma"/>
            <family val="0"/>
          </rPr>
          <t xml:space="preserve">Контрольна работа отработана не до конца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6" authorId="0">
      <text>
        <r>
          <rPr>
            <sz val="9"/>
            <color indexed="9"/>
            <rFont val="Tahoma"/>
            <family val="0"/>
          </rPr>
          <t xml:space="preserve">
Контрольная работа отработана полностью</t>
        </r>
      </text>
    </comment>
    <comment ref="L6" authorId="0">
      <text>
        <r>
          <rPr>
            <sz val="9"/>
            <color indexed="9"/>
            <rFont val="Tahoma"/>
            <family val="0"/>
          </rPr>
          <t xml:space="preserve">Контрольная работа отработана полностью
</t>
        </r>
      </text>
    </comment>
    <comment ref="V6" authorId="0">
      <text>
        <r>
          <rPr>
            <sz val="9"/>
            <color indexed="9"/>
            <rFont val="Tahoma"/>
            <family val="0"/>
          </rPr>
          <t xml:space="preserve">Контрольная работа не отработана
</t>
        </r>
      </text>
    </comment>
    <comment ref="Q6" authorId="0">
      <text>
        <r>
          <rPr>
            <sz val="9"/>
            <color indexed="9"/>
            <rFont val="Tahoma"/>
            <family val="0"/>
          </rPr>
          <t xml:space="preserve">Контрольна работа отработана не до конца
</t>
        </r>
      </text>
    </comment>
  </commentList>
</comments>
</file>

<file path=xl/sharedStrings.xml><?xml version="1.0" encoding="utf-8"?>
<sst xmlns="http://schemas.openxmlformats.org/spreadsheetml/2006/main" count="636" uniqueCount="128">
  <si>
    <t>Проверяемое умение ( в соответствии с кодификатором ЕГЭ)</t>
  </si>
  <si>
    <t>Номер задания (  ЕГЭ)</t>
  </si>
  <si>
    <t>Результат</t>
  </si>
  <si>
    <t>Оценка</t>
  </si>
  <si>
    <t>максимальный балл</t>
  </si>
  <si>
    <t>полученный балл</t>
  </si>
  <si>
    <t>Оценка (%)</t>
  </si>
  <si>
    <t>отработка</t>
  </si>
  <si>
    <t>4</t>
  </si>
  <si>
    <t>+</t>
  </si>
  <si>
    <t>3</t>
  </si>
  <si>
    <t>14</t>
  </si>
  <si>
    <t>Формы отработки (дата)</t>
  </si>
  <si>
    <t xml:space="preserve">Формы отработки </t>
  </si>
  <si>
    <t>групповые занятия</t>
  </si>
  <si>
    <t>индиви-е консультации</t>
  </si>
  <si>
    <t>самостоятельная работа</t>
  </si>
  <si>
    <t>работа на уроке</t>
  </si>
  <si>
    <t>31.10</t>
  </si>
  <si>
    <t>16.09</t>
  </si>
  <si>
    <t>23.09</t>
  </si>
  <si>
    <t>19.09</t>
  </si>
  <si>
    <t>26.09</t>
  </si>
  <si>
    <t>3.10</t>
  </si>
  <si>
    <t>2</t>
  </si>
  <si>
    <t>5</t>
  </si>
  <si>
    <t xml:space="preserve">Сводный отчет </t>
  </si>
  <si>
    <t>Контрольная № 1</t>
  </si>
  <si>
    <t>Всего</t>
  </si>
  <si>
    <t xml:space="preserve">% </t>
  </si>
  <si>
    <t>Всего:</t>
  </si>
  <si>
    <t>Контрольная № 2</t>
  </si>
  <si>
    <t>вернутся</t>
  </si>
  <si>
    <t>№</t>
  </si>
  <si>
    <t>средний балл</t>
  </si>
  <si>
    <t>"2"</t>
  </si>
  <si>
    <t>"3"</t>
  </si>
  <si>
    <t>"4"</t>
  </si>
  <si>
    <t>"5"</t>
  </si>
  <si>
    <t xml:space="preserve">КР №3 </t>
  </si>
  <si>
    <t xml:space="preserve">КР №4 </t>
  </si>
  <si>
    <t>КР №1</t>
  </si>
  <si>
    <t>КР №2</t>
  </si>
  <si>
    <t>Ф И обучающегося</t>
  </si>
  <si>
    <t>группа "риска"</t>
  </si>
  <si>
    <t>Проверяемое умение (в соответствии с кодификатором ЕГЭ)</t>
  </si>
  <si>
    <t>Отметка</t>
  </si>
  <si>
    <t>ИКР №7 -  16.05.14</t>
  </si>
  <si>
    <t>Показатель % "2"</t>
  </si>
  <si>
    <t>max балл</t>
  </si>
  <si>
    <t>ГЗ</t>
  </si>
  <si>
    <t>ИК</t>
  </si>
  <si>
    <t>СР</t>
  </si>
  <si>
    <t>РУ</t>
  </si>
  <si>
    <t>индивидуальные занятия</t>
  </si>
  <si>
    <t>Качество %</t>
  </si>
  <si>
    <t>Успеваемость %</t>
  </si>
  <si>
    <t>Данные вносить только на страницах учеников</t>
  </si>
  <si>
    <t>Результаты КР по классу</t>
  </si>
  <si>
    <t>Рекомендуемая отметка в журнал</t>
  </si>
  <si>
    <r>
      <rPr>
        <u val="single"/>
        <sz val="10"/>
        <color indexed="9"/>
        <rFont val="Arial"/>
        <family val="2"/>
      </rPr>
      <t>Рекомендации:</t>
    </r>
    <r>
      <rPr>
        <sz val="10"/>
        <color indexed="9"/>
        <rFont val="Arial"/>
        <family val="2"/>
      </rPr>
      <t xml:space="preserve"> Залить соответствующим цветом прямоугольник в таблице со списком учеников.</t>
    </r>
  </si>
  <si>
    <t>Номер задания ( ЕГЭ)</t>
  </si>
  <si>
    <t>базовый уровень</t>
  </si>
  <si>
    <t>Кол-во соотв. отметок</t>
  </si>
  <si>
    <t>1</t>
  </si>
  <si>
    <t>11</t>
  </si>
  <si>
    <t>7</t>
  </si>
  <si>
    <t>9</t>
  </si>
  <si>
    <t>12</t>
  </si>
  <si>
    <t>16</t>
  </si>
  <si>
    <t>18</t>
  </si>
  <si>
    <t>6</t>
  </si>
  <si>
    <t>15</t>
  </si>
  <si>
    <t>17</t>
  </si>
  <si>
    <t>20</t>
  </si>
  <si>
    <t>10</t>
  </si>
  <si>
    <t>21</t>
  </si>
  <si>
    <t>8</t>
  </si>
  <si>
    <t>13</t>
  </si>
  <si>
    <t>19</t>
  </si>
  <si>
    <t xml:space="preserve"> 2016-2017 учебный год</t>
  </si>
  <si>
    <t>Абдуллина Маргарита</t>
  </si>
  <si>
    <t>Абдуллина</t>
  </si>
  <si>
    <t>Вейсалов</t>
  </si>
  <si>
    <t>Катайцева</t>
  </si>
  <si>
    <t>Череданова</t>
  </si>
  <si>
    <t>Вейсалов Рустам</t>
  </si>
  <si>
    <t>Катайцева Анастасия</t>
  </si>
  <si>
    <t>Череданова Анна</t>
  </si>
  <si>
    <t>Мониторинг успеваемости и качества знаний по русскому языку обучающихся 11 класса  МБОУ "Новожедринская  СОШ"</t>
  </si>
  <si>
    <t>КР№1 - 23.09.16</t>
  </si>
  <si>
    <t>ВКР№1 - 23.09.16</t>
  </si>
  <si>
    <t>ПКР №2 - 13.12.16</t>
  </si>
  <si>
    <t>Информационная обработка текста</t>
  </si>
  <si>
    <t>Средства связи предложений в тексте</t>
  </si>
  <si>
    <t>Лексическое значение слова</t>
  </si>
  <si>
    <t>Орфоэпические нормы</t>
  </si>
  <si>
    <t>Лексические нормы</t>
  </si>
  <si>
    <t>Морфологические нормы</t>
  </si>
  <si>
    <t>Синтаксические нормы</t>
  </si>
  <si>
    <t>Правописание корней</t>
  </si>
  <si>
    <t>Правописание приставок</t>
  </si>
  <si>
    <t>Правописание суффиксов разных частей речи</t>
  </si>
  <si>
    <t>Правописание личных окончаний глаголов и суффиксов причастий</t>
  </si>
  <si>
    <t>Правописание НЕ и НИ</t>
  </si>
  <si>
    <t>Слитное, дефисное, раздельное написание слов</t>
  </si>
  <si>
    <t>Правописание Н и НН в разных частях речи</t>
  </si>
  <si>
    <t>Знаки препинания в простом осложненном предложении</t>
  </si>
  <si>
    <t>Знаки препинания в предложениях с обособленными членами</t>
  </si>
  <si>
    <t>знаки препинания в предложениях с вводными словами и конструкциями</t>
  </si>
  <si>
    <t>Знаки препинания в СПП</t>
  </si>
  <si>
    <t>Знаки препинания в СП с разными видами связи</t>
  </si>
  <si>
    <t>Текст как речевое произведение</t>
  </si>
  <si>
    <t>Функционально-смысловые типы речи</t>
  </si>
  <si>
    <t>22</t>
  </si>
  <si>
    <t>23</t>
  </si>
  <si>
    <t>24</t>
  </si>
  <si>
    <t>Речь. Языковые средства выразительности</t>
  </si>
  <si>
    <t>КР№1 - 23.09.16 г.</t>
  </si>
  <si>
    <t>КР №2 -13.12.16 г.</t>
  </si>
  <si>
    <t>КР №2 - 13.09.16</t>
  </si>
  <si>
    <t>КР №2 - 13.12.16</t>
  </si>
  <si>
    <t>Идивидуальный образовательный маршрутный лист по русскому языку ученика(цы)   11 класса МБОУ "Новожедринская СОШ"</t>
  </si>
  <si>
    <t>Идивидуальный образовательный маршрутный лист по русскому языку ученика(цы) 11 класса МБОУ "Новожедринская СОШ"</t>
  </si>
  <si>
    <t xml:space="preserve"> </t>
  </si>
  <si>
    <t>Учитель: Смотрякова Алена Павловна</t>
  </si>
  <si>
    <t>высокий уровень</t>
  </si>
  <si>
    <t>Идивидуальный образовательный маршрутный лист по русскому языку ученика(цы)  11 класса МБОУ "Новожедринская СОШ"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</si>
</sst>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/m"/>
    <numFmt numFmtId="174" formatCode="[mm]:ss"/>
    <numFmt numFmtId="175" formatCode="0.0;[Red]0.0"/>
    <numFmt numFmtId="176" formatCode="0.0%"/>
    <numFmt numFmtId="177" formatCode="#,##0.00;[Red]#,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82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u val="single"/>
      <sz val="10"/>
      <color indexed="13"/>
      <name val="Arial"/>
      <family val="0"/>
    </font>
    <font>
      <sz val="12"/>
      <color indexed="9"/>
      <name val="Arial Italic"/>
      <family val="0"/>
    </font>
    <font>
      <sz val="12"/>
      <color indexed="9"/>
      <name val="Arial"/>
      <family val="0"/>
    </font>
    <font>
      <sz val="12"/>
      <color indexed="9"/>
      <name val="Arial Bold"/>
      <family val="0"/>
    </font>
    <font>
      <sz val="12"/>
      <color indexed="9"/>
      <name val="Times New Roman"/>
      <family val="0"/>
    </font>
    <font>
      <sz val="10"/>
      <color indexed="9"/>
      <name val="Times New Roman"/>
      <family val="0"/>
    </font>
    <font>
      <sz val="8"/>
      <color indexed="9"/>
      <name val="Times New Roman"/>
      <family val="0"/>
    </font>
    <font>
      <sz val="10"/>
      <color indexed="23"/>
      <name val="Times New Roman"/>
      <family val="0"/>
    </font>
    <font>
      <sz val="10"/>
      <color indexed="15"/>
      <name val="Times New Roman"/>
      <family val="0"/>
    </font>
    <font>
      <sz val="8"/>
      <color indexed="9"/>
      <name val="Arial"/>
      <family val="0"/>
    </font>
    <font>
      <sz val="10"/>
      <color indexed="9"/>
      <name val="Lucida Grande"/>
      <family val="0"/>
    </font>
    <font>
      <sz val="9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Lucida Grande"/>
      <family val="0"/>
    </font>
    <font>
      <sz val="9"/>
      <color indexed="9"/>
      <name val="Tahoma"/>
      <family val="0"/>
    </font>
    <font>
      <sz val="10"/>
      <color indexed="9"/>
      <name val="Helvetica Neue"/>
      <family val="0"/>
    </font>
    <font>
      <sz val="10"/>
      <color indexed="13"/>
      <name val="Arial"/>
      <family val="2"/>
    </font>
    <font>
      <sz val="10"/>
      <color indexed="1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Arial Bold"/>
      <family val="0"/>
    </font>
    <font>
      <sz val="10"/>
      <color indexed="8"/>
      <name val="Helvetica Neue"/>
      <family val="0"/>
    </font>
    <font>
      <b/>
      <sz val="11"/>
      <color indexed="8"/>
      <name val="Helvetica Neue"/>
      <family val="0"/>
    </font>
    <font>
      <b/>
      <sz val="10"/>
      <color indexed="8"/>
      <name val="Helvetica Neue"/>
      <family val="0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u val="single"/>
      <sz val="10"/>
      <color indexed="9"/>
      <name val="Arial"/>
      <family val="2"/>
    </font>
    <font>
      <b/>
      <sz val="10"/>
      <color indexed="9"/>
      <name val="Helvetica Neue"/>
      <family val="0"/>
    </font>
    <font>
      <u val="single"/>
      <sz val="10"/>
      <color indexed="13"/>
      <name val="Helvetica Neue"/>
      <family val="0"/>
    </font>
    <font>
      <u val="single"/>
      <sz val="11"/>
      <color indexed="13"/>
      <name val="Constantia"/>
      <family val="1"/>
    </font>
    <font>
      <b/>
      <sz val="10"/>
      <color indexed="15"/>
      <name val="Arial"/>
      <family val="2"/>
    </font>
    <font>
      <sz val="8"/>
      <name val="Helvetica Neue"/>
      <family val="0"/>
    </font>
    <font>
      <b/>
      <sz val="12"/>
      <color indexed="15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3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7"/>
      <name val="Helvetica Neue"/>
      <family val="0"/>
    </font>
    <font>
      <sz val="11"/>
      <color indexed="35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Helvetica Neue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>
        <color indexed="12"/>
      </right>
      <top style="thin">
        <color indexed="11"/>
      </top>
      <bottom style="thin">
        <color indexed="9"/>
      </bottom>
    </border>
    <border>
      <left style="thin">
        <color indexed="11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>
        <color indexed="12"/>
      </right>
      <top style="thin">
        <color indexed="11"/>
      </top>
      <bottom style="thin">
        <color indexed="11"/>
      </bottom>
    </border>
    <border>
      <left>
        <color indexed="12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12"/>
      </top>
      <bottom style="thin">
        <color indexed="11"/>
      </bottom>
    </border>
    <border>
      <left style="thin">
        <color indexed="11"/>
      </left>
      <right>
        <color indexed="12"/>
      </right>
      <top>
        <color indexed="12"/>
      </top>
      <bottom style="thin">
        <color indexed="11"/>
      </bottom>
    </border>
    <border>
      <left>
        <color indexed="12"/>
      </left>
      <right>
        <color indexed="12"/>
      </right>
      <top>
        <color indexed="12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>
        <color indexed="12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12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1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>
        <color indexed="12"/>
      </left>
      <right style="thin">
        <color indexed="11"/>
      </right>
      <top>
        <color indexed="63"/>
      </top>
      <bottom style="thin">
        <color indexed="1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12"/>
      </left>
      <right>
        <color indexed="12"/>
      </right>
      <top style="thin">
        <color indexed="9"/>
      </top>
      <bottom style="thin">
        <color indexed="9"/>
      </bottom>
    </border>
    <border>
      <left>
        <color indexed="1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2"/>
      </bottom>
    </border>
    <border>
      <left style="thin">
        <color indexed="9"/>
      </left>
      <right style="thin">
        <color indexed="9"/>
      </right>
      <top>
        <color indexed="12"/>
      </top>
      <bottom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9"/>
      </bottom>
    </border>
    <border>
      <left>
        <color indexed="12"/>
      </left>
      <right>
        <color indexed="12"/>
      </right>
      <top>
        <color indexed="12"/>
      </top>
      <bottom style="thin">
        <color indexed="9"/>
      </bottom>
    </border>
    <border>
      <left>
        <color indexed="12"/>
      </left>
      <right style="thin">
        <color indexed="11"/>
      </right>
      <top>
        <color indexed="12"/>
      </top>
      <bottom style="thin">
        <color indexed="9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3" fillId="33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10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172" fontId="11" fillId="33" borderId="11" xfId="0" applyNumberFormat="1" applyFont="1" applyFill="1" applyBorder="1" applyAlignment="1">
      <alignment horizontal="center" vertical="center" wrapText="1"/>
    </xf>
    <xf numFmtId="0" fontId="9" fillId="35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9" fillId="36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2" fontId="12" fillId="33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top" wrapText="1"/>
    </xf>
    <xf numFmtId="1" fontId="9" fillId="34" borderId="11" xfId="0" applyNumberFormat="1" applyFont="1" applyFill="1" applyBorder="1" applyAlignment="1">
      <alignment horizontal="center" vertical="top" wrapText="1"/>
    </xf>
    <xf numFmtId="173" fontId="13" fillId="33" borderId="11" xfId="0" applyNumberFormat="1" applyFont="1" applyFill="1" applyBorder="1" applyAlignment="1">
      <alignment vertical="top" wrapText="1"/>
    </xf>
    <xf numFmtId="173" fontId="13" fillId="33" borderId="11" xfId="0" applyNumberFormat="1" applyFont="1" applyFill="1" applyBorder="1" applyAlignment="1">
      <alignment/>
    </xf>
    <xf numFmtId="0" fontId="3" fillId="37" borderId="11" xfId="0" applyNumberFormat="1" applyFont="1" applyFill="1" applyBorder="1" applyAlignment="1">
      <alignment/>
    </xf>
    <xf numFmtId="1" fontId="9" fillId="36" borderId="11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top" wrapText="1"/>
    </xf>
    <xf numFmtId="49" fontId="14" fillId="33" borderId="11" xfId="0" applyNumberFormat="1" applyFont="1" applyFill="1" applyBorder="1" applyAlignment="1">
      <alignment horizontal="center" vertical="center"/>
    </xf>
    <xf numFmtId="1" fontId="14" fillId="34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center" vertical="center" wrapText="1"/>
    </xf>
    <xf numFmtId="1" fontId="14" fillId="34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/>
    </xf>
    <xf numFmtId="16" fontId="9" fillId="35" borderId="11" xfId="0" applyNumberFormat="1" applyFont="1" applyFill="1" applyBorder="1" applyAlignment="1">
      <alignment horizontal="center" vertical="center" wrapText="1"/>
    </xf>
    <xf numFmtId="16" fontId="14" fillId="35" borderId="11" xfId="0" applyNumberFormat="1" applyFont="1" applyFill="1" applyBorder="1" applyAlignment="1">
      <alignment horizontal="center" vertical="center" wrapText="1"/>
    </xf>
    <xf numFmtId="49" fontId="14" fillId="35" borderId="11" xfId="0" applyNumberFormat="1" applyFont="1" applyFill="1" applyBorder="1" applyAlignment="1">
      <alignment horizontal="center" vertical="center" wrapText="1"/>
    </xf>
    <xf numFmtId="173" fontId="9" fillId="33" borderId="11" xfId="0" applyNumberFormat="1" applyFont="1" applyFill="1" applyBorder="1" applyAlignment="1">
      <alignment horizontal="center" vertical="center" wrapText="1"/>
    </xf>
    <xf numFmtId="173" fontId="13" fillId="35" borderId="11" xfId="0" applyNumberFormat="1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49" fontId="14" fillId="33" borderId="11" xfId="0" applyNumberFormat="1" applyFont="1" applyFill="1" applyBorder="1" applyAlignment="1">
      <alignment horizontal="center" wrapText="1"/>
    </xf>
    <xf numFmtId="1" fontId="14" fillId="34" borderId="11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 vertical="center"/>
    </xf>
    <xf numFmtId="173" fontId="15" fillId="35" borderId="11" xfId="0" applyNumberFormat="1" applyFont="1" applyFill="1" applyBorder="1" applyAlignment="1">
      <alignment vertical="center"/>
    </xf>
    <xf numFmtId="173" fontId="13" fillId="35" borderId="11" xfId="0" applyNumberFormat="1" applyFont="1" applyFill="1" applyBorder="1" applyAlignment="1">
      <alignment vertical="center"/>
    </xf>
    <xf numFmtId="0" fontId="3" fillId="38" borderId="11" xfId="0" applyNumberFormat="1" applyFont="1" applyFill="1" applyBorder="1" applyAlignment="1">
      <alignment/>
    </xf>
    <xf numFmtId="49" fontId="16" fillId="33" borderId="14" xfId="0" applyNumberFormat="1" applyFont="1" applyFill="1" applyBorder="1" applyAlignment="1">
      <alignment horizontal="center" vertical="top" wrapText="1"/>
    </xf>
    <xf numFmtId="49" fontId="16" fillId="33" borderId="0" xfId="0" applyNumberFormat="1" applyFont="1" applyFill="1" applyBorder="1" applyAlignment="1">
      <alignment vertical="top" wrapText="1"/>
    </xf>
    <xf numFmtId="49" fontId="17" fillId="33" borderId="15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top" wrapText="1"/>
    </xf>
    <xf numFmtId="49" fontId="16" fillId="33" borderId="19" xfId="0" applyNumberFormat="1" applyFont="1" applyFill="1" applyBorder="1" applyAlignment="1">
      <alignment vertical="top" wrapText="1"/>
    </xf>
    <xf numFmtId="49" fontId="17" fillId="33" borderId="19" xfId="0" applyNumberFormat="1" applyFont="1" applyFill="1" applyBorder="1" applyAlignment="1">
      <alignment horizontal="center" vertical="center"/>
    </xf>
    <xf numFmtId="0" fontId="9" fillId="38" borderId="11" xfId="0" applyNumberFormat="1" applyFont="1" applyFill="1" applyBorder="1" applyAlignment="1">
      <alignment horizontal="center"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173" fontId="13" fillId="39" borderId="11" xfId="0" applyNumberFormat="1" applyFont="1" applyFill="1" applyBorder="1" applyAlignment="1">
      <alignment/>
    </xf>
    <xf numFmtId="49" fontId="14" fillId="37" borderId="11" xfId="0" applyNumberFormat="1" applyFont="1" applyFill="1" applyBorder="1" applyAlignment="1">
      <alignment horizontal="center" vertical="center" wrapText="1"/>
    </xf>
    <xf numFmtId="49" fontId="14" fillId="37" borderId="11" xfId="0" applyNumberFormat="1" applyFont="1" applyFill="1" applyBorder="1" applyAlignment="1">
      <alignment horizontal="center" vertical="center"/>
    </xf>
    <xf numFmtId="16" fontId="9" fillId="37" borderId="11" xfId="0" applyNumberFormat="1" applyFont="1" applyFill="1" applyBorder="1" applyAlignment="1">
      <alignment horizontal="center" vertical="center" wrapText="1"/>
    </xf>
    <xf numFmtId="0" fontId="3" fillId="40" borderId="11" xfId="0" applyNumberFormat="1" applyFont="1" applyFill="1" applyBorder="1" applyAlignment="1">
      <alignment/>
    </xf>
    <xf numFmtId="49" fontId="9" fillId="37" borderId="11" xfId="0" applyNumberFormat="1" applyFont="1" applyFill="1" applyBorder="1" applyAlignment="1">
      <alignment horizontal="center" vertical="center" wrapText="1"/>
    </xf>
    <xf numFmtId="16" fontId="9" fillId="38" borderId="11" xfId="0" applyNumberFormat="1" applyFont="1" applyFill="1" applyBorder="1" applyAlignment="1">
      <alignment horizontal="center" vertical="center" wrapText="1"/>
    </xf>
    <xf numFmtId="16" fontId="14" fillId="38" borderId="11" xfId="0" applyNumberFormat="1" applyFont="1" applyFill="1" applyBorder="1" applyAlignment="1">
      <alignment horizontal="center" vertical="center" wrapText="1"/>
    </xf>
    <xf numFmtId="173" fontId="13" fillId="38" borderId="11" xfId="0" applyNumberFormat="1" applyFont="1" applyFill="1" applyBorder="1" applyAlignment="1">
      <alignment/>
    </xf>
    <xf numFmtId="174" fontId="3" fillId="38" borderId="11" xfId="0" applyNumberFormat="1" applyFont="1" applyFill="1" applyBorder="1" applyAlignment="1">
      <alignment/>
    </xf>
    <xf numFmtId="49" fontId="14" fillId="38" borderId="11" xfId="0" applyNumberFormat="1" applyFont="1" applyFill="1" applyBorder="1" applyAlignment="1">
      <alignment horizontal="center" vertical="center"/>
    </xf>
    <xf numFmtId="0" fontId="3" fillId="41" borderId="11" xfId="0" applyNumberFormat="1" applyFont="1" applyFill="1" applyBorder="1" applyAlignment="1">
      <alignment/>
    </xf>
    <xf numFmtId="0" fontId="3" fillId="39" borderId="11" xfId="0" applyNumberFormat="1" applyFont="1" applyFill="1" applyBorder="1" applyAlignment="1">
      <alignment/>
    </xf>
    <xf numFmtId="16" fontId="14" fillId="37" borderId="11" xfId="0" applyNumberFormat="1" applyFont="1" applyFill="1" applyBorder="1" applyAlignment="1">
      <alignment horizontal="center" vertical="center" wrapText="1"/>
    </xf>
    <xf numFmtId="16" fontId="9" fillId="33" borderId="11" xfId="0" applyNumberFormat="1" applyFont="1" applyFill="1" applyBorder="1" applyAlignment="1">
      <alignment horizontal="center" vertical="center" wrapText="1"/>
    </xf>
    <xf numFmtId="16" fontId="14" fillId="33" borderId="11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173" fontId="13" fillId="37" borderId="11" xfId="0" applyNumberFormat="1" applyFont="1" applyFill="1" applyBorder="1" applyAlignment="1">
      <alignment/>
    </xf>
    <xf numFmtId="49" fontId="14" fillId="42" borderId="11" xfId="0" applyNumberFormat="1" applyFont="1" applyFill="1" applyBorder="1" applyAlignment="1">
      <alignment horizontal="center" vertical="center"/>
    </xf>
    <xf numFmtId="173" fontId="13" fillId="40" borderId="11" xfId="0" applyNumberFormat="1" applyFont="1" applyFill="1" applyBorder="1" applyAlignment="1">
      <alignment/>
    </xf>
    <xf numFmtId="173" fontId="13" fillId="42" borderId="11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49" fontId="9" fillId="33" borderId="12" xfId="0" applyNumberFormat="1" applyFont="1" applyFill="1" applyBorder="1" applyAlignment="1">
      <alignment horizontal="left" vertical="center" wrapText="1"/>
    </xf>
    <xf numFmtId="49" fontId="67" fillId="43" borderId="10" xfId="42" applyNumberForma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19" fillId="0" borderId="0" xfId="0" applyNumberFormat="1" applyFont="1" applyAlignment="1">
      <alignment vertical="top"/>
    </xf>
    <xf numFmtId="0" fontId="6" fillId="33" borderId="0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49" fontId="9" fillId="33" borderId="11" xfId="0" applyNumberFormat="1" applyFont="1" applyFill="1" applyBorder="1" applyAlignment="1">
      <alignment horizontal="center" vertical="top" wrapText="1"/>
    </xf>
    <xf numFmtId="0" fontId="20" fillId="43" borderId="11" xfId="0" applyNumberFormat="1" applyFont="1" applyFill="1" applyBorder="1" applyAlignment="1">
      <alignment horizontal="right"/>
    </xf>
    <xf numFmtId="0" fontId="3" fillId="33" borderId="20" xfId="0" applyNumberFormat="1" applyFont="1" applyFill="1" applyBorder="1" applyAlignment="1">
      <alignment/>
    </xf>
    <xf numFmtId="0" fontId="3" fillId="33" borderId="20" xfId="0" applyNumberFormat="1" applyFont="1" applyFill="1" applyBorder="1" applyAlignment="1">
      <alignment/>
    </xf>
    <xf numFmtId="49" fontId="9" fillId="33" borderId="2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textRotation="90" wrapText="1"/>
    </xf>
    <xf numFmtId="0" fontId="3" fillId="33" borderId="11" xfId="0" applyNumberFormat="1" applyFont="1" applyFill="1" applyBorder="1" applyAlignment="1">
      <alignment textRotation="90"/>
    </xf>
    <xf numFmtId="0" fontId="20" fillId="43" borderId="11" xfId="0" applyNumberFormat="1" applyFont="1" applyFill="1" applyBorder="1" applyAlignment="1">
      <alignment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horizontal="right"/>
    </xf>
    <xf numFmtId="0" fontId="21" fillId="43" borderId="11" xfId="0" applyNumberFormat="1" applyFont="1" applyFill="1" applyBorder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right"/>
    </xf>
    <xf numFmtId="0" fontId="25" fillId="44" borderId="21" xfId="0" applyFont="1" applyFill="1" applyBorder="1" applyAlignment="1">
      <alignment horizontal="center" vertical="center" wrapText="1"/>
    </xf>
    <xf numFmtId="0" fontId="35" fillId="33" borderId="21" xfId="42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28" fillId="0" borderId="21" xfId="0" applyFont="1" applyBorder="1" applyAlignment="1">
      <alignment/>
    </xf>
    <xf numFmtId="0" fontId="25" fillId="44" borderId="21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49" fontId="36" fillId="4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45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2" fontId="30" fillId="33" borderId="2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/>
    </xf>
    <xf numFmtId="0" fontId="37" fillId="33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1" fontId="29" fillId="0" borderId="21" xfId="0" applyNumberFormat="1" applyFont="1" applyBorder="1" applyAlignment="1">
      <alignment horizontal="center"/>
    </xf>
    <xf numFmtId="1" fontId="28" fillId="0" borderId="21" xfId="0" applyNumberFormat="1" applyFont="1" applyBorder="1" applyAlignment="1">
      <alignment horizontal="center"/>
    </xf>
    <xf numFmtId="172" fontId="30" fillId="33" borderId="21" xfId="0" applyNumberFormat="1" applyFont="1" applyFill="1" applyBorder="1" applyAlignment="1">
      <alignment/>
    </xf>
    <xf numFmtId="0" fontId="28" fillId="0" borderId="0" xfId="0" applyFont="1" applyBorder="1" applyAlignment="1">
      <alignment horizontal="center"/>
    </xf>
    <xf numFmtId="172" fontId="30" fillId="33" borderId="0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5" fillId="33" borderId="0" xfId="42" applyNumberFormat="1" applyFont="1" applyFill="1" applyBorder="1" applyAlignment="1" applyProtection="1">
      <alignment/>
      <protection/>
    </xf>
    <xf numFmtId="1" fontId="28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9" fontId="10" fillId="33" borderId="22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172" fontId="30" fillId="0" borderId="24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5" fillId="44" borderId="25" xfId="0" applyFont="1" applyFill="1" applyBorder="1" applyAlignment="1">
      <alignment horizontal="center" vertical="center" wrapText="1"/>
    </xf>
    <xf numFmtId="0" fontId="25" fillId="44" borderId="26" xfId="0" applyFont="1" applyFill="1" applyBorder="1" applyAlignment="1">
      <alignment horizontal="center" vertical="center" wrapText="1"/>
    </xf>
    <xf numFmtId="0" fontId="34" fillId="44" borderId="21" xfId="0" applyNumberFormat="1" applyFont="1" applyFill="1" applyBorder="1" applyAlignment="1">
      <alignment horizontal="center" vertical="center"/>
    </xf>
    <xf numFmtId="0" fontId="39" fillId="33" borderId="0" xfId="0" applyNumberFormat="1" applyFont="1" applyFill="1" applyBorder="1" applyAlignment="1">
      <alignment/>
    </xf>
    <xf numFmtId="0" fontId="6" fillId="42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3" fillId="33" borderId="30" xfId="0" applyNumberFormat="1" applyFont="1" applyFill="1" applyBorder="1" applyAlignment="1">
      <alignment horizontal="center"/>
    </xf>
    <xf numFmtId="0" fontId="41" fillId="33" borderId="31" xfId="0" applyNumberFormat="1" applyFont="1" applyFill="1" applyBorder="1" applyAlignment="1">
      <alignment horizontal="center"/>
    </xf>
    <xf numFmtId="0" fontId="67" fillId="33" borderId="21" xfId="42" applyNumberFormat="1" applyFill="1" applyBorder="1" applyAlignment="1" applyProtection="1">
      <alignment/>
      <protection/>
    </xf>
    <xf numFmtId="0" fontId="3" fillId="46" borderId="32" xfId="0" applyNumberFormat="1" applyFont="1" applyFill="1" applyBorder="1" applyAlignment="1">
      <alignment horizontal="center"/>
    </xf>
    <xf numFmtId="0" fontId="3" fillId="47" borderId="33" xfId="0" applyNumberFormat="1" applyFont="1" applyFill="1" applyBorder="1" applyAlignment="1">
      <alignment horizontal="center"/>
    </xf>
    <xf numFmtId="0" fontId="3" fillId="48" borderId="33" xfId="0" applyNumberFormat="1" applyFont="1" applyFill="1" applyBorder="1" applyAlignment="1">
      <alignment horizontal="center"/>
    </xf>
    <xf numFmtId="0" fontId="67" fillId="48" borderId="21" xfId="42" applyNumberFormat="1" applyFill="1" applyBorder="1" applyAlignment="1" applyProtection="1">
      <alignment/>
      <protection/>
    </xf>
    <xf numFmtId="0" fontId="3" fillId="48" borderId="32" xfId="0" applyNumberFormat="1" applyFont="1" applyFill="1" applyBorder="1" applyAlignment="1">
      <alignment horizontal="center"/>
    </xf>
    <xf numFmtId="49" fontId="10" fillId="48" borderId="11" xfId="0" applyNumberFormat="1" applyFont="1" applyFill="1" applyBorder="1" applyAlignment="1">
      <alignment horizontal="center" vertical="center" wrapText="1"/>
    </xf>
    <xf numFmtId="49" fontId="10" fillId="48" borderId="11" xfId="0" applyNumberFormat="1" applyFont="1" applyFill="1" applyBorder="1" applyAlignment="1">
      <alignment horizontal="center" vertical="center" wrapText="1"/>
    </xf>
    <xf numFmtId="0" fontId="10" fillId="48" borderId="11" xfId="0" applyNumberFormat="1" applyFont="1" applyFill="1" applyBorder="1" applyAlignment="1">
      <alignment horizontal="center" vertical="center" wrapText="1"/>
    </xf>
    <xf numFmtId="0" fontId="9" fillId="48" borderId="11" xfId="0" applyNumberFormat="1" applyFont="1" applyFill="1" applyBorder="1" applyAlignment="1">
      <alignment horizontal="center" vertical="center" wrapText="1"/>
    </xf>
    <xf numFmtId="0" fontId="11" fillId="48" borderId="11" xfId="0" applyNumberFormat="1" applyFont="1" applyFill="1" applyBorder="1" applyAlignment="1">
      <alignment horizontal="center" vertical="center" wrapText="1"/>
    </xf>
    <xf numFmtId="172" fontId="11" fillId="48" borderId="11" xfId="0" applyNumberFormat="1" applyFont="1" applyFill="1" applyBorder="1" applyAlignment="1">
      <alignment horizontal="center" vertical="center" wrapText="1"/>
    </xf>
    <xf numFmtId="49" fontId="9" fillId="48" borderId="11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>
      <alignment horizontal="center" vertical="center" wrapText="1"/>
    </xf>
    <xf numFmtId="172" fontId="12" fillId="48" borderId="11" xfId="0" applyNumberFormat="1" applyFont="1" applyFill="1" applyBorder="1" applyAlignment="1">
      <alignment horizontal="center" vertical="center" wrapText="1"/>
    </xf>
    <xf numFmtId="1" fontId="9" fillId="48" borderId="11" xfId="0" applyNumberFormat="1" applyFont="1" applyFill="1" applyBorder="1" applyAlignment="1">
      <alignment horizontal="center" vertical="center" wrapText="1"/>
    </xf>
    <xf numFmtId="1" fontId="10" fillId="48" borderId="11" xfId="0" applyNumberFormat="1" applyFont="1" applyFill="1" applyBorder="1" applyAlignment="1">
      <alignment horizontal="center" vertical="center" wrapText="1"/>
    </xf>
    <xf numFmtId="0" fontId="3" fillId="48" borderId="11" xfId="0" applyNumberFormat="1" applyFont="1" applyFill="1" applyBorder="1" applyAlignment="1">
      <alignment/>
    </xf>
    <xf numFmtId="0" fontId="9" fillId="48" borderId="11" xfId="0" applyNumberFormat="1" applyFont="1" applyFill="1" applyBorder="1" applyAlignment="1">
      <alignment horizontal="center" vertical="top" wrapText="1"/>
    </xf>
    <xf numFmtId="174" fontId="3" fillId="48" borderId="11" xfId="0" applyNumberFormat="1" applyFont="1" applyFill="1" applyBorder="1" applyAlignment="1">
      <alignment/>
    </xf>
    <xf numFmtId="0" fontId="9" fillId="34" borderId="34" xfId="0" applyNumberFormat="1" applyFont="1" applyFill="1" applyBorder="1" applyAlignment="1">
      <alignment horizontal="center" vertical="top" wrapText="1"/>
    </xf>
    <xf numFmtId="49" fontId="14" fillId="33" borderId="34" xfId="0" applyNumberFormat="1" applyFont="1" applyFill="1" applyBorder="1" applyAlignment="1">
      <alignment horizontal="center" vertical="center"/>
    </xf>
    <xf numFmtId="0" fontId="9" fillId="33" borderId="34" xfId="0" applyNumberFormat="1" applyFont="1" applyFill="1" applyBorder="1" applyAlignment="1">
      <alignment horizontal="center" vertical="center" wrapText="1"/>
    </xf>
    <xf numFmtId="1" fontId="9" fillId="34" borderId="34" xfId="0" applyNumberFormat="1" applyFont="1" applyFill="1" applyBorder="1" applyAlignment="1">
      <alignment horizontal="center" vertical="center" wrapText="1"/>
    </xf>
    <xf numFmtId="49" fontId="14" fillId="33" borderId="34" xfId="0" applyNumberFormat="1" applyFont="1" applyFill="1" applyBorder="1" applyAlignment="1">
      <alignment horizontal="center" wrapText="1"/>
    </xf>
    <xf numFmtId="1" fontId="14" fillId="34" borderId="34" xfId="0" applyNumberFormat="1" applyFont="1" applyFill="1" applyBorder="1" applyAlignment="1">
      <alignment horizontal="center" wrapText="1"/>
    </xf>
    <xf numFmtId="49" fontId="14" fillId="33" borderId="34" xfId="0" applyNumberFormat="1" applyFont="1" applyFill="1" applyBorder="1" applyAlignment="1">
      <alignment horizontal="center" vertical="center" wrapText="1"/>
    </xf>
    <xf numFmtId="49" fontId="14" fillId="33" borderId="34" xfId="0" applyNumberFormat="1" applyFont="1" applyFill="1" applyBorder="1" applyAlignment="1">
      <alignment/>
    </xf>
    <xf numFmtId="49" fontId="9" fillId="33" borderId="34" xfId="0" applyNumberFormat="1" applyFont="1" applyFill="1" applyBorder="1" applyAlignment="1">
      <alignment horizontal="center" vertical="center" wrapText="1"/>
    </xf>
    <xf numFmtId="173" fontId="13" fillId="33" borderId="34" xfId="0" applyNumberFormat="1" applyFont="1" applyFill="1" applyBorder="1" applyAlignment="1">
      <alignment/>
    </xf>
    <xf numFmtId="1" fontId="9" fillId="48" borderId="34" xfId="0" applyNumberFormat="1" applyFont="1" applyFill="1" applyBorder="1" applyAlignment="1">
      <alignment horizontal="center" vertical="center" wrapText="1"/>
    </xf>
    <xf numFmtId="0" fontId="3" fillId="48" borderId="34" xfId="0" applyNumberFormat="1" applyFont="1" applyFill="1" applyBorder="1" applyAlignment="1">
      <alignment/>
    </xf>
    <xf numFmtId="0" fontId="9" fillId="48" borderId="34" xfId="0" applyNumberFormat="1" applyFont="1" applyFill="1" applyBorder="1" applyAlignment="1">
      <alignment horizontal="center" vertical="top" wrapText="1"/>
    </xf>
    <xf numFmtId="49" fontId="16" fillId="33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vertical="top"/>
    </xf>
    <xf numFmtId="49" fontId="9" fillId="33" borderId="34" xfId="0" applyNumberFormat="1" applyFont="1" applyFill="1" applyBorder="1" applyAlignment="1">
      <alignment vertical="top" wrapText="1"/>
    </xf>
    <xf numFmtId="49" fontId="16" fillId="33" borderId="11" xfId="0" applyNumberFormat="1" applyFont="1" applyFill="1" applyBorder="1" applyAlignment="1">
      <alignment vertical="top" wrapText="1"/>
    </xf>
    <xf numFmtId="0" fontId="3" fillId="33" borderId="35" xfId="0" applyNumberFormat="1" applyFont="1" applyFill="1" applyBorder="1" applyAlignment="1">
      <alignment/>
    </xf>
    <xf numFmtId="0" fontId="3" fillId="33" borderId="36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/>
    </xf>
    <xf numFmtId="0" fontId="3" fillId="47" borderId="31" xfId="0" applyNumberFormat="1" applyFont="1" applyFill="1" applyBorder="1" applyAlignment="1">
      <alignment horizontal="center"/>
    </xf>
    <xf numFmtId="0" fontId="3" fillId="47" borderId="0" xfId="0" applyNumberFormat="1" applyFont="1" applyFill="1" applyBorder="1" applyAlignment="1">
      <alignment/>
    </xf>
    <xf numFmtId="0" fontId="3" fillId="49" borderId="0" xfId="0" applyNumberFormat="1" applyFont="1" applyFill="1" applyBorder="1" applyAlignment="1">
      <alignment/>
    </xf>
    <xf numFmtId="0" fontId="30" fillId="44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25" fillId="44" borderId="37" xfId="0" applyFont="1" applyFill="1" applyBorder="1" applyAlignment="1">
      <alignment horizontal="center" vertical="center"/>
    </xf>
    <xf numFmtId="0" fontId="25" fillId="44" borderId="38" xfId="0" applyFont="1" applyFill="1" applyBorder="1" applyAlignment="1">
      <alignment horizontal="center" vertical="center"/>
    </xf>
    <xf numFmtId="0" fontId="25" fillId="44" borderId="39" xfId="0" applyFont="1" applyFill="1" applyBorder="1" applyAlignment="1">
      <alignment horizontal="center" vertical="center"/>
    </xf>
    <xf numFmtId="0" fontId="25" fillId="44" borderId="21" xfId="0" applyFont="1" applyFill="1" applyBorder="1" applyAlignment="1">
      <alignment horizontal="center" vertical="center" wrapText="1"/>
    </xf>
    <xf numFmtId="0" fontId="32" fillId="44" borderId="21" xfId="0" applyFont="1" applyFill="1" applyBorder="1" applyAlignment="1">
      <alignment horizontal="center" vertical="center" wrapText="1"/>
    </xf>
    <xf numFmtId="0" fontId="25" fillId="44" borderId="24" xfId="0" applyFont="1" applyFill="1" applyBorder="1" applyAlignment="1">
      <alignment horizontal="center" vertical="center" wrapText="1"/>
    </xf>
    <xf numFmtId="49" fontId="9" fillId="48" borderId="32" xfId="0" applyNumberFormat="1" applyFont="1" applyFill="1" applyBorder="1" applyAlignment="1">
      <alignment horizontal="center" vertical="center" wrapText="1"/>
    </xf>
    <xf numFmtId="49" fontId="9" fillId="48" borderId="40" xfId="0" applyNumberFormat="1" applyFont="1" applyFill="1" applyBorder="1" applyAlignment="1">
      <alignment horizontal="center" vertical="center" wrapText="1"/>
    </xf>
    <xf numFmtId="49" fontId="9" fillId="48" borderId="41" xfId="0" applyNumberFormat="1" applyFont="1" applyFill="1" applyBorder="1" applyAlignment="1">
      <alignment horizontal="center" vertical="center" wrapText="1"/>
    </xf>
    <xf numFmtId="49" fontId="31" fillId="48" borderId="32" xfId="0" applyNumberFormat="1" applyFont="1" applyFill="1" applyBorder="1" applyAlignment="1">
      <alignment horizontal="center" vertical="center" wrapText="1"/>
    </xf>
    <xf numFmtId="49" fontId="31" fillId="48" borderId="40" xfId="0" applyNumberFormat="1" applyFont="1" applyFill="1" applyBorder="1" applyAlignment="1">
      <alignment horizontal="center" vertical="center" wrapText="1"/>
    </xf>
    <xf numFmtId="49" fontId="31" fillId="48" borderId="41" xfId="0" applyNumberFormat="1" applyFont="1" applyFill="1" applyBorder="1" applyAlignment="1">
      <alignment horizontal="center" vertical="center" wrapText="1"/>
    </xf>
    <xf numFmtId="0" fontId="26" fillId="33" borderId="42" xfId="0" applyNumberFormat="1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49" fontId="8" fillId="33" borderId="44" xfId="0" applyNumberFormat="1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textRotation="90" wrapText="1"/>
    </xf>
    <xf numFmtId="49" fontId="8" fillId="33" borderId="43" xfId="0" applyNumberFormat="1" applyFont="1" applyFill="1" applyBorder="1" applyAlignment="1">
      <alignment horizontal="center" vertical="center" textRotation="90" wrapText="1"/>
    </xf>
    <xf numFmtId="49" fontId="8" fillId="33" borderId="44" xfId="0" applyNumberFormat="1" applyFont="1" applyFill="1" applyBorder="1" applyAlignment="1">
      <alignment horizontal="center" vertical="center" textRotation="90" wrapText="1"/>
    </xf>
    <xf numFmtId="49" fontId="27" fillId="47" borderId="45" xfId="0" applyNumberFormat="1" applyFont="1" applyFill="1" applyBorder="1" applyAlignment="1">
      <alignment horizontal="center" vertical="center"/>
    </xf>
    <xf numFmtId="49" fontId="27" fillId="47" borderId="46" xfId="0" applyNumberFormat="1" applyFont="1" applyFill="1" applyBorder="1" applyAlignment="1">
      <alignment horizontal="center" vertical="center"/>
    </xf>
    <xf numFmtId="49" fontId="27" fillId="47" borderId="47" xfId="0" applyNumberFormat="1" applyFont="1" applyFill="1" applyBorder="1" applyAlignment="1">
      <alignment horizontal="center" vertical="center"/>
    </xf>
    <xf numFmtId="49" fontId="9" fillId="33" borderId="32" xfId="0" applyNumberFormat="1" applyFont="1" applyFill="1" applyBorder="1" applyAlignment="1">
      <alignment horizontal="center" vertical="center" wrapText="1"/>
    </xf>
    <xf numFmtId="0" fontId="42" fillId="33" borderId="42" xfId="0" applyNumberFormat="1" applyFont="1" applyFill="1" applyBorder="1" applyAlignment="1">
      <alignment horizontal="center" vertical="center"/>
    </xf>
    <xf numFmtId="0" fontId="6" fillId="33" borderId="42" xfId="0" applyNumberFormat="1" applyFont="1" applyFill="1" applyBorder="1" applyAlignment="1">
      <alignment horizontal="center" vertical="center"/>
    </xf>
    <xf numFmtId="49" fontId="26" fillId="45" borderId="46" xfId="0" applyNumberFormat="1" applyFont="1" applyFill="1" applyBorder="1" applyAlignment="1">
      <alignment horizontal="center" vertical="center"/>
    </xf>
    <xf numFmtId="49" fontId="26" fillId="45" borderId="47" xfId="0" applyNumberFormat="1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>
      <alignment horizontal="center" vertical="center" wrapText="1"/>
    </xf>
    <xf numFmtId="49" fontId="6" fillId="47" borderId="46" xfId="0" applyNumberFormat="1" applyFont="1" applyFill="1" applyBorder="1" applyAlignment="1">
      <alignment horizontal="center" vertical="center"/>
    </xf>
    <xf numFmtId="49" fontId="6" fillId="47" borderId="47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0000FF"/>
      <rgbColor rgb="0066B132"/>
      <rgbColor rgb="00FF0000"/>
      <rgbColor rgb="00F3EB00"/>
      <rgbColor rgb="00FFFF00"/>
      <rgbColor rgb="0092D050"/>
      <rgbColor rgb="0099CC00"/>
      <rgbColor rgb="00D90B00"/>
      <rgbColor rgb="00FF2712"/>
      <rgbColor rgb="0086CD4D"/>
      <rgbColor rgb="00DD0806"/>
      <rgbColor rgb="00CCC0D9"/>
      <rgbColor rgb="00FFFF33"/>
      <rgbColor rgb="00CCCCCC"/>
      <rgbColor rgb="00000080"/>
      <rgbColor rgb="00293558"/>
      <rgbColor rgb="004B5C8A"/>
      <rgbColor rgb="003F77BE"/>
      <rgbColor rgb="007CC861"/>
      <rgbColor rgb="00FFB143"/>
      <rgbColor rgb="0098B954"/>
      <rgbColor rgb="007C609F"/>
      <rgbColor rgb="00EF383C"/>
      <rgbColor rgb="009D56AB"/>
      <rgbColor rgb="00AEB2B1"/>
      <rgbColor rgb="00FFF959"/>
      <rgbColor rgb="00B3B3B3"/>
      <rgbColor rgb="00558E28"/>
      <rgbColor rgb="00A3D979"/>
      <rgbColor rgb="00FF5308"/>
      <rgbColor rgb="00CDCDC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142875</xdr:colOff>
      <xdr:row>7</xdr:row>
      <xdr:rowOff>38100</xdr:rowOff>
    </xdr:from>
    <xdr:to>
      <xdr:col>13</xdr:col>
      <xdr:colOff>285750</xdr:colOff>
      <xdr:row>8</xdr:row>
      <xdr:rowOff>171450</xdr:rowOff>
    </xdr:to>
    <xdr:sp>
      <xdr:nvSpPr>
        <xdr:cNvPr id="1" name="Comment 2" hidden="1"/>
        <xdr:cNvSpPr>
          <a:spLocks/>
        </xdr:cNvSpPr>
      </xdr:nvSpPr>
      <xdr:spPr>
        <a:xfrm>
          <a:off x="4638675" y="1838325"/>
          <a:ext cx="2847975" cy="390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Контрольная работа отработана полностью</a:t>
          </a:r>
        </a:p>
      </xdr:txBody>
    </xdr:sp>
    <xdr:clientData/>
  </xdr:twoCellAnchor>
  <xdr:twoCellAnchor editAs="absolute">
    <xdr:from>
      <xdr:col>10</xdr:col>
      <xdr:colOff>295275</xdr:colOff>
      <xdr:row>3</xdr:row>
      <xdr:rowOff>142875</xdr:rowOff>
    </xdr:from>
    <xdr:to>
      <xdr:col>16</xdr:col>
      <xdr:colOff>381000</xdr:colOff>
      <xdr:row>4</xdr:row>
      <xdr:rowOff>400050</xdr:rowOff>
    </xdr:to>
    <xdr:sp>
      <xdr:nvSpPr>
        <xdr:cNvPr id="2" name="Comment 3" hidden="1"/>
        <xdr:cNvSpPr>
          <a:spLocks/>
        </xdr:cNvSpPr>
      </xdr:nvSpPr>
      <xdr:spPr>
        <a:xfrm>
          <a:off x="6143625" y="876300"/>
          <a:ext cx="2847975" cy="4667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Контрольная работа отработана полностью
</a:t>
          </a:r>
        </a:p>
      </xdr:txBody>
    </xdr:sp>
    <xdr:clientData/>
  </xdr:twoCellAnchor>
  <xdr:twoCellAnchor editAs="absolute">
    <xdr:from>
      <xdr:col>32</xdr:col>
      <xdr:colOff>95250</xdr:colOff>
      <xdr:row>3</xdr:row>
      <xdr:rowOff>142875</xdr:rowOff>
    </xdr:from>
    <xdr:to>
      <xdr:col>37</xdr:col>
      <xdr:colOff>733425</xdr:colOff>
      <xdr:row>4</xdr:row>
      <xdr:rowOff>400050</xdr:rowOff>
    </xdr:to>
    <xdr:sp>
      <xdr:nvSpPr>
        <xdr:cNvPr id="3" name="Comment 4" hidden="1"/>
        <xdr:cNvSpPr>
          <a:spLocks/>
        </xdr:cNvSpPr>
      </xdr:nvSpPr>
      <xdr:spPr>
        <a:xfrm>
          <a:off x="16106775" y="876300"/>
          <a:ext cx="2828925" cy="4667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Контрольная работа не отработана
</a:t>
          </a:r>
        </a:p>
      </xdr:txBody>
    </xdr:sp>
    <xdr:clientData/>
  </xdr:twoCellAnchor>
  <xdr:twoCellAnchor editAs="absolute">
    <xdr:from>
      <xdr:col>24</xdr:col>
      <xdr:colOff>47625</xdr:colOff>
      <xdr:row>3</xdr:row>
      <xdr:rowOff>142875</xdr:rowOff>
    </xdr:from>
    <xdr:to>
      <xdr:col>30</xdr:col>
      <xdr:colOff>285750</xdr:colOff>
      <xdr:row>4</xdr:row>
      <xdr:rowOff>400050</xdr:rowOff>
    </xdr:to>
    <xdr:sp>
      <xdr:nvSpPr>
        <xdr:cNvPr id="4" name="Comment 5" hidden="1"/>
        <xdr:cNvSpPr>
          <a:spLocks/>
        </xdr:cNvSpPr>
      </xdr:nvSpPr>
      <xdr:spPr>
        <a:xfrm>
          <a:off x="12506325" y="876300"/>
          <a:ext cx="2828925" cy="4667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Контрольна работа отработана не до конца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5</xdr:row>
      <xdr:rowOff>0</xdr:rowOff>
    </xdr:from>
    <xdr:to>
      <xdr:col>12</xdr:col>
      <xdr:colOff>390525</xdr:colOff>
      <xdr:row>5</xdr:row>
      <xdr:rowOff>400050</xdr:rowOff>
    </xdr:to>
    <xdr:sp>
      <xdr:nvSpPr>
        <xdr:cNvPr id="1" name="Comment 2" hidden="1"/>
        <xdr:cNvSpPr>
          <a:spLocks/>
        </xdr:cNvSpPr>
      </xdr:nvSpPr>
      <xdr:spPr>
        <a:xfrm>
          <a:off x="4638675" y="1914525"/>
          <a:ext cx="2838450" cy="400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Контрольная работа отработана полностью</a:t>
          </a:r>
        </a:p>
      </xdr:txBody>
    </xdr:sp>
    <xdr:clientData/>
  </xdr:twoCellAnchor>
  <xdr:twoCellAnchor editAs="absolute">
    <xdr:from>
      <xdr:col>11</xdr:col>
      <xdr:colOff>323850</xdr:colOff>
      <xdr:row>5</xdr:row>
      <xdr:rowOff>0</xdr:rowOff>
    </xdr:from>
    <xdr:to>
      <xdr:col>17</xdr:col>
      <xdr:colOff>257175</xdr:colOff>
      <xdr:row>5</xdr:row>
      <xdr:rowOff>400050</xdr:rowOff>
    </xdr:to>
    <xdr:sp>
      <xdr:nvSpPr>
        <xdr:cNvPr id="2" name="Comment 3" hidden="1"/>
        <xdr:cNvSpPr>
          <a:spLocks/>
        </xdr:cNvSpPr>
      </xdr:nvSpPr>
      <xdr:spPr>
        <a:xfrm>
          <a:off x="6972300" y="1914525"/>
          <a:ext cx="2838450" cy="400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Контрольная работа отработана полностью
</a:t>
          </a:r>
        </a:p>
      </xdr:txBody>
    </xdr:sp>
    <xdr:clientData/>
  </xdr:twoCellAnchor>
  <xdr:twoCellAnchor editAs="absolute">
    <xdr:from>
      <xdr:col>21</xdr:col>
      <xdr:colOff>333375</xdr:colOff>
      <xdr:row>5</xdr:row>
      <xdr:rowOff>0</xdr:rowOff>
    </xdr:from>
    <xdr:to>
      <xdr:col>28</xdr:col>
      <xdr:colOff>228600</xdr:colOff>
      <xdr:row>5</xdr:row>
      <xdr:rowOff>400050</xdr:rowOff>
    </xdr:to>
    <xdr:sp>
      <xdr:nvSpPr>
        <xdr:cNvPr id="3" name="Comment 4" hidden="1"/>
        <xdr:cNvSpPr>
          <a:spLocks/>
        </xdr:cNvSpPr>
      </xdr:nvSpPr>
      <xdr:spPr>
        <a:xfrm>
          <a:off x="11877675" y="1914525"/>
          <a:ext cx="2857500" cy="400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Контрольная работа не отработана
</a:t>
          </a:r>
        </a:p>
      </xdr:txBody>
    </xdr:sp>
    <xdr:clientData/>
  </xdr:twoCellAnchor>
  <xdr:twoCellAnchor editAs="absolute">
    <xdr:from>
      <xdr:col>16</xdr:col>
      <xdr:colOff>419100</xdr:colOff>
      <xdr:row>5</xdr:row>
      <xdr:rowOff>0</xdr:rowOff>
    </xdr:from>
    <xdr:to>
      <xdr:col>22</xdr:col>
      <xdr:colOff>333375</xdr:colOff>
      <xdr:row>5</xdr:row>
      <xdr:rowOff>400050</xdr:rowOff>
    </xdr:to>
    <xdr:sp>
      <xdr:nvSpPr>
        <xdr:cNvPr id="4" name="Comment 5" hidden="1"/>
        <xdr:cNvSpPr>
          <a:spLocks/>
        </xdr:cNvSpPr>
      </xdr:nvSpPr>
      <xdr:spPr>
        <a:xfrm>
          <a:off x="9439275" y="1914525"/>
          <a:ext cx="2886075" cy="400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Контрольна работа отработана не до конца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228600</xdr:colOff>
      <xdr:row>4</xdr:row>
      <xdr:rowOff>104775</xdr:rowOff>
    </xdr:from>
    <xdr:to>
      <xdr:col>16</xdr:col>
      <xdr:colOff>9525</xdr:colOff>
      <xdr:row>4</xdr:row>
      <xdr:rowOff>561975</xdr:rowOff>
    </xdr:to>
    <xdr:sp>
      <xdr:nvSpPr>
        <xdr:cNvPr id="1" name="Comment 2" hidden="1"/>
        <xdr:cNvSpPr>
          <a:spLocks/>
        </xdr:cNvSpPr>
      </xdr:nvSpPr>
      <xdr:spPr>
        <a:xfrm>
          <a:off x="6296025" y="1304925"/>
          <a:ext cx="2847975" cy="4572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Контрольная работа отработана полностью</a:t>
          </a:r>
        </a:p>
      </xdr:txBody>
    </xdr:sp>
    <xdr:clientData/>
  </xdr:twoCellAnchor>
  <xdr:twoCellAnchor editAs="absolute">
    <xdr:from>
      <xdr:col>17</xdr:col>
      <xdr:colOff>114300</xdr:colOff>
      <xdr:row>4</xdr:row>
      <xdr:rowOff>104775</xdr:rowOff>
    </xdr:from>
    <xdr:to>
      <xdr:col>23</xdr:col>
      <xdr:colOff>85725</xdr:colOff>
      <xdr:row>4</xdr:row>
      <xdr:rowOff>561975</xdr:rowOff>
    </xdr:to>
    <xdr:sp>
      <xdr:nvSpPr>
        <xdr:cNvPr id="2" name="Comment 3" hidden="1"/>
        <xdr:cNvSpPr>
          <a:spLocks/>
        </xdr:cNvSpPr>
      </xdr:nvSpPr>
      <xdr:spPr>
        <a:xfrm>
          <a:off x="9782175" y="1304925"/>
          <a:ext cx="2857500" cy="4572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Контрольная работа отработана полностью
</a:t>
          </a:r>
        </a:p>
      </xdr:txBody>
    </xdr:sp>
    <xdr:clientData/>
  </xdr:twoCellAnchor>
  <xdr:twoCellAnchor editAs="absolute">
    <xdr:from>
      <xdr:col>33</xdr:col>
      <xdr:colOff>266700</xdr:colOff>
      <xdr:row>4</xdr:row>
      <xdr:rowOff>104775</xdr:rowOff>
    </xdr:from>
    <xdr:to>
      <xdr:col>38</xdr:col>
      <xdr:colOff>438150</xdr:colOff>
      <xdr:row>4</xdr:row>
      <xdr:rowOff>561975</xdr:rowOff>
    </xdr:to>
    <xdr:sp>
      <xdr:nvSpPr>
        <xdr:cNvPr id="3" name="Comment 4" hidden="1"/>
        <xdr:cNvSpPr>
          <a:spLocks/>
        </xdr:cNvSpPr>
      </xdr:nvSpPr>
      <xdr:spPr>
        <a:xfrm>
          <a:off x="16954500" y="1304925"/>
          <a:ext cx="2828925" cy="4572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Контрольная работа не отработана
</a:t>
          </a:r>
        </a:p>
      </xdr:txBody>
    </xdr:sp>
    <xdr:clientData/>
  </xdr:twoCellAnchor>
  <xdr:twoCellAnchor editAs="absolute">
    <xdr:from>
      <xdr:col>25</xdr:col>
      <xdr:colOff>0</xdr:colOff>
      <xdr:row>4</xdr:row>
      <xdr:rowOff>104775</xdr:rowOff>
    </xdr:from>
    <xdr:to>
      <xdr:col>32</xdr:col>
      <xdr:colOff>0</xdr:colOff>
      <xdr:row>4</xdr:row>
      <xdr:rowOff>561975</xdr:rowOff>
    </xdr:to>
    <xdr:sp>
      <xdr:nvSpPr>
        <xdr:cNvPr id="4" name="Comment 5" hidden="1"/>
        <xdr:cNvSpPr>
          <a:spLocks/>
        </xdr:cNvSpPr>
      </xdr:nvSpPr>
      <xdr:spPr>
        <a:xfrm>
          <a:off x="13354050" y="1304925"/>
          <a:ext cx="2886075" cy="4572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Контрольна работа отработана не до конца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5</xdr:row>
      <xdr:rowOff>0</xdr:rowOff>
    </xdr:from>
    <xdr:to>
      <xdr:col>12</xdr:col>
      <xdr:colOff>295275</xdr:colOff>
      <xdr:row>5</xdr:row>
      <xdr:rowOff>457200</xdr:rowOff>
    </xdr:to>
    <xdr:sp>
      <xdr:nvSpPr>
        <xdr:cNvPr id="1" name="Comment 2" hidden="1"/>
        <xdr:cNvSpPr>
          <a:spLocks/>
        </xdr:cNvSpPr>
      </xdr:nvSpPr>
      <xdr:spPr>
        <a:xfrm>
          <a:off x="4638675" y="1828800"/>
          <a:ext cx="2838450" cy="4572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Контрольная работа отработана полностью</a:t>
          </a:r>
        </a:p>
      </xdr:txBody>
    </xdr:sp>
    <xdr:clientData/>
  </xdr:twoCellAnchor>
  <xdr:twoCellAnchor editAs="absolute">
    <xdr:from>
      <xdr:col>17</xdr:col>
      <xdr:colOff>142875</xdr:colOff>
      <xdr:row>4</xdr:row>
      <xdr:rowOff>104775</xdr:rowOff>
    </xdr:from>
    <xdr:to>
      <xdr:col>23</xdr:col>
      <xdr:colOff>142875</xdr:colOff>
      <xdr:row>4</xdr:row>
      <xdr:rowOff>561975</xdr:rowOff>
    </xdr:to>
    <xdr:sp>
      <xdr:nvSpPr>
        <xdr:cNvPr id="2" name="Comment 3" hidden="1"/>
        <xdr:cNvSpPr>
          <a:spLocks/>
        </xdr:cNvSpPr>
      </xdr:nvSpPr>
      <xdr:spPr>
        <a:xfrm>
          <a:off x="9791700" y="1304925"/>
          <a:ext cx="2886075" cy="4572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Контрольная работа отработана полностью
</a:t>
          </a:r>
        </a:p>
      </xdr:txBody>
    </xdr:sp>
    <xdr:clientData/>
  </xdr:twoCellAnchor>
  <xdr:twoCellAnchor editAs="absolute">
    <xdr:from>
      <xdr:col>33</xdr:col>
      <xdr:colOff>285750</xdr:colOff>
      <xdr:row>4</xdr:row>
      <xdr:rowOff>104775</xdr:rowOff>
    </xdr:from>
    <xdr:to>
      <xdr:col>38</xdr:col>
      <xdr:colOff>466725</xdr:colOff>
      <xdr:row>4</xdr:row>
      <xdr:rowOff>561975</xdr:rowOff>
    </xdr:to>
    <xdr:sp>
      <xdr:nvSpPr>
        <xdr:cNvPr id="3" name="Comment 4" hidden="1"/>
        <xdr:cNvSpPr>
          <a:spLocks/>
        </xdr:cNvSpPr>
      </xdr:nvSpPr>
      <xdr:spPr>
        <a:xfrm>
          <a:off x="16954500" y="1304925"/>
          <a:ext cx="2838450" cy="4572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Контрольная работа не отработана
</a:t>
          </a:r>
        </a:p>
      </xdr:txBody>
    </xdr:sp>
    <xdr:clientData/>
  </xdr:twoCellAnchor>
  <xdr:twoCellAnchor editAs="absolute">
    <xdr:from>
      <xdr:col>25</xdr:col>
      <xdr:colOff>28575</xdr:colOff>
      <xdr:row>4</xdr:row>
      <xdr:rowOff>104775</xdr:rowOff>
    </xdr:from>
    <xdr:to>
      <xdr:col>31</xdr:col>
      <xdr:colOff>428625</xdr:colOff>
      <xdr:row>4</xdr:row>
      <xdr:rowOff>561975</xdr:rowOff>
    </xdr:to>
    <xdr:sp>
      <xdr:nvSpPr>
        <xdr:cNvPr id="4" name="Comment 5" hidden="1"/>
        <xdr:cNvSpPr>
          <a:spLocks/>
        </xdr:cNvSpPr>
      </xdr:nvSpPr>
      <xdr:spPr>
        <a:xfrm>
          <a:off x="13363575" y="1304925"/>
          <a:ext cx="2838450" cy="4572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Контрольна работа отработана не до конца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85" zoomScaleNormal="85" zoomScalePageLayoutView="0" workbookViewId="0" topLeftCell="A1">
      <selection activeCell="B7" sqref="B7"/>
    </sheetView>
  </sheetViews>
  <sheetFormatPr defaultColWidth="8.796875" defaultRowHeight="14.25"/>
  <cols>
    <col min="1" max="1" width="6.19921875" style="0" customWidth="1"/>
    <col min="2" max="2" width="15.59765625" style="110" customWidth="1"/>
    <col min="3" max="4" width="6.09765625" style="0" customWidth="1"/>
    <col min="5" max="5" width="8.3984375" style="0" customWidth="1"/>
    <col min="6" max="6" width="8" style="0" customWidth="1"/>
    <col min="7" max="10" width="4.8984375" style="0" customWidth="1"/>
    <col min="11" max="11" width="7.59765625" style="0" customWidth="1"/>
    <col min="12" max="12" width="10.09765625" style="0" customWidth="1"/>
    <col min="13" max="13" width="8.3984375" style="0" customWidth="1"/>
    <col min="14" max="14" width="11.8984375" style="0" customWidth="1"/>
    <col min="15" max="15" width="1.59765625" style="0" customWidth="1"/>
    <col min="16" max="16" width="12.69921875" style="0" customWidth="1"/>
  </cols>
  <sheetData>
    <row r="1" spans="2:13" s="1" customFormat="1" ht="54.75" customHeight="1">
      <c r="B1" s="118"/>
      <c r="D1" s="196" t="s">
        <v>89</v>
      </c>
      <c r="E1" s="196"/>
      <c r="F1" s="196"/>
      <c r="G1" s="196"/>
      <c r="H1" s="196"/>
      <c r="I1" s="196"/>
      <c r="J1" s="196"/>
      <c r="K1" s="196"/>
      <c r="L1" s="124"/>
      <c r="M1" s="124"/>
    </row>
    <row r="2" spans="2:16" s="1" customFormat="1" ht="16.5" customHeight="1">
      <c r="B2" s="118"/>
      <c r="D2" s="121"/>
      <c r="E2" s="121"/>
      <c r="F2" s="121"/>
      <c r="G2" s="121"/>
      <c r="H2" s="121"/>
      <c r="I2" s="121"/>
      <c r="J2" s="121"/>
      <c r="K2" s="121"/>
      <c r="L2" s="121"/>
      <c r="M2" s="196" t="s">
        <v>80</v>
      </c>
      <c r="N2" s="196"/>
      <c r="O2" s="196"/>
      <c r="P2" s="196"/>
    </row>
    <row r="3" spans="1:13" s="1" customFormat="1" ht="19.5" customHeight="1">
      <c r="A3" s="119" t="s">
        <v>124</v>
      </c>
      <c r="B3" s="148" t="s">
        <v>125</v>
      </c>
      <c r="C3" s="117"/>
      <c r="E3" s="117"/>
      <c r="F3" s="117"/>
      <c r="G3" s="117"/>
      <c r="H3" s="117"/>
      <c r="I3" s="146" t="s">
        <v>57</v>
      </c>
      <c r="J3" s="117"/>
      <c r="K3" s="117"/>
      <c r="L3" s="117"/>
      <c r="M3" s="117"/>
    </row>
    <row r="4" spans="1:13" s="1" customFormat="1" ht="19.5" customHeight="1" thickBot="1">
      <c r="A4" s="119"/>
      <c r="B4" s="118"/>
      <c r="C4" s="117"/>
      <c r="D4" s="117"/>
      <c r="E4" s="117"/>
      <c r="F4" s="117"/>
      <c r="G4" s="117"/>
      <c r="H4" s="117"/>
      <c r="I4" s="123"/>
      <c r="J4" s="117"/>
      <c r="K4" s="117"/>
      <c r="L4" s="117"/>
      <c r="M4" s="117"/>
    </row>
    <row r="5" spans="1:16" s="1" customFormat="1" ht="12" customHeight="1">
      <c r="A5" s="201" t="s">
        <v>33</v>
      </c>
      <c r="B5" s="201" t="s">
        <v>43</v>
      </c>
      <c r="C5" s="201" t="s">
        <v>41</v>
      </c>
      <c r="D5" s="201" t="s">
        <v>42</v>
      </c>
      <c r="E5" s="201" t="s">
        <v>39</v>
      </c>
      <c r="F5" s="201" t="s">
        <v>40</v>
      </c>
      <c r="G5" s="198" t="s">
        <v>63</v>
      </c>
      <c r="H5" s="199"/>
      <c r="I5" s="199"/>
      <c r="J5" s="200"/>
      <c r="K5" s="203" t="s">
        <v>34</v>
      </c>
      <c r="L5" s="201" t="s">
        <v>48</v>
      </c>
      <c r="M5" s="201" t="s">
        <v>55</v>
      </c>
      <c r="N5" s="201" t="s">
        <v>56</v>
      </c>
      <c r="P5" s="202" t="s">
        <v>59</v>
      </c>
    </row>
    <row r="6" spans="1:16" s="90" customFormat="1" ht="19.5" customHeight="1">
      <c r="A6" s="201"/>
      <c r="B6" s="201"/>
      <c r="C6" s="201"/>
      <c r="D6" s="201"/>
      <c r="E6" s="201"/>
      <c r="F6" s="201"/>
      <c r="G6" s="143">
        <v>2</v>
      </c>
      <c r="H6" s="108">
        <v>3</v>
      </c>
      <c r="I6" s="108">
        <v>4</v>
      </c>
      <c r="J6" s="144">
        <v>5</v>
      </c>
      <c r="K6" s="203"/>
      <c r="L6" s="201"/>
      <c r="M6" s="201"/>
      <c r="N6" s="201"/>
      <c r="P6" s="202"/>
    </row>
    <row r="7" spans="1:16" ht="15">
      <c r="A7" s="153">
        <v>1</v>
      </c>
      <c r="B7" s="151" t="s">
        <v>81</v>
      </c>
      <c r="C7" s="113">
        <v>3</v>
      </c>
      <c r="D7" s="113">
        <v>3</v>
      </c>
      <c r="E7" s="113"/>
      <c r="F7" s="113"/>
      <c r="G7" s="113">
        <v>0</v>
      </c>
      <c r="H7" s="113">
        <f>COUNTIF(C7:F7,3)</f>
        <v>2</v>
      </c>
      <c r="I7" s="113">
        <f>COUNTIF(C7:F7,4)</f>
        <v>0</v>
      </c>
      <c r="J7" s="139">
        <f>COUNTIF(C7:F7,5)</f>
        <v>0</v>
      </c>
      <c r="K7" s="137">
        <f>(G7*$G$6+H7*$H$6+I7*$I$6+J7*$J$6)/(G7+H7+I7+J7)</f>
        <v>3</v>
      </c>
      <c r="L7" s="120">
        <f>G7/(G7+H7+I7+J7)*100</f>
        <v>0</v>
      </c>
      <c r="M7" s="120">
        <f>(I7+J7)/(G7+H7+I7+J7)*100</f>
        <v>0</v>
      </c>
      <c r="N7" s="120">
        <f>100-L7</f>
        <v>100</v>
      </c>
      <c r="P7" s="125">
        <f>K7</f>
        <v>3</v>
      </c>
    </row>
    <row r="8" spans="1:16" ht="15">
      <c r="A8" s="152">
        <v>2</v>
      </c>
      <c r="B8" s="151" t="s">
        <v>86</v>
      </c>
      <c r="C8" s="126">
        <v>2</v>
      </c>
      <c r="D8" s="126">
        <v>4</v>
      </c>
      <c r="E8" s="126"/>
      <c r="F8" s="126"/>
      <c r="G8" s="138">
        <f>COUNTIF(C8:F8,2)</f>
        <v>1</v>
      </c>
      <c r="H8" s="113">
        <f>COUNTIF(C8:F8,3)</f>
        <v>0</v>
      </c>
      <c r="I8" s="113">
        <f>COUNTIF(C8:F8,4)</f>
        <v>1</v>
      </c>
      <c r="J8" s="139">
        <f>COUNTIF(C8:F8,5)</f>
        <v>0</v>
      </c>
      <c r="K8" s="137">
        <f>(G8*$G$6+H8*$H$6+I8*$I$6+J8*$J$6)/(G8+H8+I8+J8)</f>
        <v>3</v>
      </c>
      <c r="L8" s="120">
        <f>G8/(G8+H8+I8+J8)*100</f>
        <v>50</v>
      </c>
      <c r="M8" s="120">
        <f>(I8+J8)/(G8+H8+I8+J8)*100</f>
        <v>50</v>
      </c>
      <c r="N8" s="120">
        <f>100-L8</f>
        <v>50</v>
      </c>
      <c r="P8" s="125">
        <f>K8</f>
        <v>3</v>
      </c>
    </row>
    <row r="9" spans="1:16" ht="15">
      <c r="A9" s="192">
        <v>3</v>
      </c>
      <c r="B9" s="151" t="s">
        <v>87</v>
      </c>
      <c r="C9" s="126">
        <v>4</v>
      </c>
      <c r="D9" s="126">
        <v>4</v>
      </c>
      <c r="E9" s="126"/>
      <c r="F9" s="126"/>
      <c r="G9" s="138">
        <f>COUNTIF(C9:F9,2)</f>
        <v>0</v>
      </c>
      <c r="H9" s="113">
        <f>COUNTIF(C9:F9,3)</f>
        <v>0</v>
      </c>
      <c r="I9" s="113">
        <f>COUNTIF(C9:F9,4)</f>
        <v>2</v>
      </c>
      <c r="J9" s="139">
        <f>COUNTIF(C9:F9,5)</f>
        <v>0</v>
      </c>
      <c r="K9" s="137">
        <f>(G9*$G$6+H9*$H$6+I9*$I$6+J9*$J$6)/(G9+H9+I9+J9)</f>
        <v>4</v>
      </c>
      <c r="L9" s="120">
        <f>G9/(G9+H9+I9+J9)*100</f>
        <v>0</v>
      </c>
      <c r="M9" s="120">
        <f>(I9+J9)/(G9+H9+I9+J9)*100</f>
        <v>100</v>
      </c>
      <c r="N9" s="120">
        <f>100-L9</f>
        <v>100</v>
      </c>
      <c r="P9" s="125">
        <f>K9</f>
        <v>4</v>
      </c>
    </row>
    <row r="10" spans="1:16" ht="15">
      <c r="A10" s="153">
        <v>4</v>
      </c>
      <c r="B10" s="151" t="s">
        <v>88</v>
      </c>
      <c r="C10" s="126">
        <v>4</v>
      </c>
      <c r="D10" s="126">
        <v>4</v>
      </c>
      <c r="E10" s="126"/>
      <c r="F10" s="126"/>
      <c r="G10" s="138">
        <f>COUNTIF(C10:F10,2)</f>
        <v>0</v>
      </c>
      <c r="H10" s="113">
        <f>COUNTIF(C10:F10,3)</f>
        <v>0</v>
      </c>
      <c r="I10" s="113">
        <f>COUNTIF(C10:F10,4)</f>
        <v>2</v>
      </c>
      <c r="J10" s="139">
        <f>COUNTIF(C10:F10,5)</f>
        <v>0</v>
      </c>
      <c r="K10" s="137">
        <f>(G10*$G$6+H10*$H$6+I10*$I$6+J10*$J$6)/(G10+H10+I10+J10)</f>
        <v>4</v>
      </c>
      <c r="L10" s="120">
        <f>G10/(G10+H10+I10+J10)*100</f>
        <v>0</v>
      </c>
      <c r="M10" s="120">
        <f>(I10+J10)/(G10+H10+I10+J10)*100</f>
        <v>100</v>
      </c>
      <c r="N10" s="120">
        <f>100-L10</f>
        <v>100</v>
      </c>
      <c r="P10" s="125">
        <f>K10</f>
        <v>4</v>
      </c>
    </row>
    <row r="11" spans="1:16" ht="15">
      <c r="A11" s="154"/>
      <c r="B11" s="155"/>
      <c r="C11" s="126"/>
      <c r="D11" s="126"/>
      <c r="E11" s="126"/>
      <c r="F11" s="126"/>
      <c r="G11" s="138"/>
      <c r="H11" s="113"/>
      <c r="I11" s="113"/>
      <c r="J11" s="139"/>
      <c r="K11" s="137"/>
      <c r="L11" s="120"/>
      <c r="M11" s="120"/>
      <c r="N11" s="120"/>
      <c r="P11" s="125"/>
    </row>
    <row r="12" spans="1:16" ht="15">
      <c r="A12" s="156"/>
      <c r="B12" s="155"/>
      <c r="C12" s="126"/>
      <c r="D12" s="126"/>
      <c r="E12" s="126"/>
      <c r="F12" s="126"/>
      <c r="G12" s="138"/>
      <c r="H12" s="113"/>
      <c r="I12" s="113"/>
      <c r="J12" s="139"/>
      <c r="K12" s="137"/>
      <c r="L12" s="120"/>
      <c r="M12" s="120"/>
      <c r="N12" s="120"/>
      <c r="P12" s="125"/>
    </row>
    <row r="13" spans="1:16" ht="15">
      <c r="A13" s="156"/>
      <c r="B13" s="155"/>
      <c r="C13" s="126"/>
      <c r="D13" s="126"/>
      <c r="E13" s="126"/>
      <c r="F13" s="126"/>
      <c r="G13" s="138"/>
      <c r="H13" s="113"/>
      <c r="I13" s="113"/>
      <c r="J13" s="139"/>
      <c r="K13" s="137"/>
      <c r="L13" s="120"/>
      <c r="M13" s="120"/>
      <c r="N13" s="120"/>
      <c r="P13" s="125"/>
    </row>
    <row r="14" spans="1:16" ht="15">
      <c r="A14" s="149"/>
      <c r="B14" s="109"/>
      <c r="C14" s="126"/>
      <c r="D14" s="126"/>
      <c r="E14" s="126"/>
      <c r="F14" s="126"/>
      <c r="G14" s="138"/>
      <c r="H14" s="113"/>
      <c r="I14" s="113"/>
      <c r="J14" s="139"/>
      <c r="K14" s="137"/>
      <c r="L14" s="120"/>
      <c r="M14" s="120"/>
      <c r="N14" s="120"/>
      <c r="P14" s="125"/>
    </row>
    <row r="15" spans="1:16" ht="15.75" thickBot="1">
      <c r="A15" s="150"/>
      <c r="B15" s="109"/>
      <c r="C15" s="126"/>
      <c r="D15" s="126"/>
      <c r="E15" s="126"/>
      <c r="F15" s="126"/>
      <c r="G15" s="140"/>
      <c r="H15" s="141"/>
      <c r="I15" s="141"/>
      <c r="J15" s="142"/>
      <c r="K15" s="137"/>
      <c r="L15" s="120"/>
      <c r="M15" s="120"/>
      <c r="N15" s="120"/>
      <c r="P15" s="125"/>
    </row>
    <row r="16" spans="1:16" ht="15">
      <c r="A16" s="131"/>
      <c r="B16" s="132"/>
      <c r="C16" s="133"/>
      <c r="D16" s="133"/>
      <c r="E16" s="133"/>
      <c r="F16" s="133"/>
      <c r="G16" s="128"/>
      <c r="H16" s="128"/>
      <c r="I16" s="128"/>
      <c r="J16" s="128"/>
      <c r="K16" s="128"/>
      <c r="L16" s="129"/>
      <c r="M16" s="129"/>
      <c r="N16" s="129"/>
      <c r="P16" s="130"/>
    </row>
    <row r="17" spans="1:14" ht="15">
      <c r="A17" s="90"/>
      <c r="B17" s="145" t="s">
        <v>46</v>
      </c>
      <c r="C17" s="195" t="s">
        <v>58</v>
      </c>
      <c r="D17" s="195"/>
      <c r="E17" s="195"/>
      <c r="F17" s="195"/>
      <c r="H17" s="147"/>
      <c r="I17" s="88" t="s">
        <v>44</v>
      </c>
      <c r="J17" s="91"/>
      <c r="K17" s="91"/>
      <c r="L17" s="110"/>
      <c r="M17" s="110"/>
      <c r="N17" s="110"/>
    </row>
    <row r="18" spans="1:16" ht="14.25">
      <c r="A18" s="90"/>
      <c r="B18" s="107" t="s">
        <v>38</v>
      </c>
      <c r="C18" s="111">
        <f>COUNTIF(C7:C15,5)</f>
        <v>0</v>
      </c>
      <c r="D18" s="111">
        <f>COUNTIF(D7:D15,5)</f>
        <v>0</v>
      </c>
      <c r="E18" s="111">
        <f>COUNTIF(E7:E15,5)</f>
        <v>0</v>
      </c>
      <c r="F18" s="111">
        <f>COUNTIF(F7:F15,5)</f>
        <v>0</v>
      </c>
      <c r="H18" s="193"/>
      <c r="I18" s="122" t="s">
        <v>62</v>
      </c>
      <c r="L18" s="197" t="s">
        <v>60</v>
      </c>
      <c r="M18" s="197"/>
      <c r="N18" s="197"/>
      <c r="O18" s="197"/>
      <c r="P18" s="197"/>
    </row>
    <row r="19" spans="1:16" ht="14.25">
      <c r="A19" s="90"/>
      <c r="B19" s="107" t="s">
        <v>37</v>
      </c>
      <c r="C19" s="111">
        <f>COUNTIF(C7:C15,4)</f>
        <v>2</v>
      </c>
      <c r="D19" s="111">
        <f>COUNTIF(D7:D15,4)</f>
        <v>3</v>
      </c>
      <c r="E19" s="111">
        <f>COUNTIF(E7:E15,4)</f>
        <v>0</v>
      </c>
      <c r="F19" s="111">
        <f>COUNTIF(F7:F15,4)</f>
        <v>0</v>
      </c>
      <c r="H19" s="194"/>
      <c r="I19" s="122" t="s">
        <v>126</v>
      </c>
      <c r="J19" s="88"/>
      <c r="K19" s="88"/>
      <c r="L19" s="197"/>
      <c r="M19" s="197"/>
      <c r="N19" s="197"/>
      <c r="O19" s="197"/>
      <c r="P19" s="197"/>
    </row>
    <row r="20" spans="1:11" ht="14.25">
      <c r="A20" s="90"/>
      <c r="B20" s="107" t="s">
        <v>36</v>
      </c>
      <c r="C20" s="111">
        <f>COUNTIF(C7:C15,3)</f>
        <v>1</v>
      </c>
      <c r="D20" s="111">
        <f>COUNTIF(D7:D15,3)</f>
        <v>1</v>
      </c>
      <c r="E20" s="111">
        <f>COUNTIF(E7:E15,3)</f>
        <v>0</v>
      </c>
      <c r="F20" s="111">
        <f>COUNTIF(F7:F15,3)</f>
        <v>0</v>
      </c>
      <c r="J20" s="1"/>
      <c r="K20" s="1"/>
    </row>
    <row r="21" spans="1:11" ht="14.25">
      <c r="A21" s="90"/>
      <c r="B21" s="107" t="s">
        <v>35</v>
      </c>
      <c r="C21" s="111">
        <f>COUNTIF(C7:C15,2)</f>
        <v>1</v>
      </c>
      <c r="D21" s="111">
        <f>COUNTIF(D7:D15,2)</f>
        <v>0</v>
      </c>
      <c r="E21" s="111">
        <f>COUNTIF(E7:E15,2)</f>
        <v>0</v>
      </c>
      <c r="F21" s="111">
        <f>COUNTIF(F7:F15,2)</f>
        <v>0</v>
      </c>
      <c r="H21" s="135" t="s">
        <v>50</v>
      </c>
      <c r="I21" s="134" t="s">
        <v>14</v>
      </c>
      <c r="J21" s="88"/>
      <c r="K21" s="88"/>
    </row>
    <row r="22" spans="1:11" ht="14.25">
      <c r="A22" s="90"/>
      <c r="B22" s="112" t="s">
        <v>48</v>
      </c>
      <c r="C22" s="127">
        <f>C21/(C18+C19+C20+C21)*100</f>
        <v>25</v>
      </c>
      <c r="D22" s="127">
        <f>D21/(D18+D19+D20+D21)*100</f>
        <v>0</v>
      </c>
      <c r="E22" s="127" t="e">
        <f>E21/(E18+E19+E20+E21)*100</f>
        <v>#DIV/0!</v>
      </c>
      <c r="F22" s="127" t="e">
        <f>F21/(F18+F19+F20+F21)*100</f>
        <v>#DIV/0!</v>
      </c>
      <c r="H22" s="136" t="s">
        <v>51</v>
      </c>
      <c r="I22" s="134" t="s">
        <v>54</v>
      </c>
      <c r="J22" s="88"/>
      <c r="K22" s="88"/>
    </row>
    <row r="23" spans="1:14" ht="14.25">
      <c r="A23" s="90"/>
      <c r="B23" s="108" t="s">
        <v>55</v>
      </c>
      <c r="C23" s="127">
        <f>(C18+C19)/(C18+C19+C20+C21)*100</f>
        <v>50</v>
      </c>
      <c r="D23" s="127">
        <f>(D18+D19)/(D18+D19+D20+D21)*100</f>
        <v>75</v>
      </c>
      <c r="E23" s="127" t="e">
        <f>(E18+E19)/(E18+E19+E20+E21)*100</f>
        <v>#DIV/0!</v>
      </c>
      <c r="F23" s="127" t="e">
        <f>(F18+F19)/(F18+F19+F20+F21)*100</f>
        <v>#DIV/0!</v>
      </c>
      <c r="H23" s="136" t="s">
        <v>52</v>
      </c>
      <c r="I23" s="134" t="s">
        <v>16</v>
      </c>
      <c r="J23" s="88"/>
      <c r="K23" s="88"/>
      <c r="N23" s="110"/>
    </row>
    <row r="24" spans="2:14" ht="14.25">
      <c r="B24" s="108" t="s">
        <v>56</v>
      </c>
      <c r="C24" s="127">
        <f>100-C22</f>
        <v>75</v>
      </c>
      <c r="D24" s="127">
        <f>100-D22</f>
        <v>100</v>
      </c>
      <c r="E24" s="127" t="e">
        <f>100-E22</f>
        <v>#DIV/0!</v>
      </c>
      <c r="F24" s="127" t="e">
        <f>100-F22</f>
        <v>#DIV/0!</v>
      </c>
      <c r="H24" s="136" t="s">
        <v>53</v>
      </c>
      <c r="I24" s="134" t="s">
        <v>17</v>
      </c>
      <c r="J24" s="88"/>
      <c r="K24" s="88"/>
      <c r="N24" s="110"/>
    </row>
    <row r="28" ht="15">
      <c r="G28" s="89"/>
    </row>
  </sheetData>
  <sheetProtection/>
  <mergeCells count="16">
    <mergeCell ref="D1:K1"/>
    <mergeCell ref="F5:F6"/>
    <mergeCell ref="K5:K6"/>
    <mergeCell ref="A5:A6"/>
    <mergeCell ref="B5:B6"/>
    <mergeCell ref="C5:C6"/>
    <mergeCell ref="D5:D6"/>
    <mergeCell ref="C17:F17"/>
    <mergeCell ref="M2:P2"/>
    <mergeCell ref="L18:P19"/>
    <mergeCell ref="G5:J5"/>
    <mergeCell ref="E5:E6"/>
    <mergeCell ref="L5:L6"/>
    <mergeCell ref="M5:M6"/>
    <mergeCell ref="N5:N6"/>
    <mergeCell ref="P5:P6"/>
  </mergeCells>
  <hyperlinks>
    <hyperlink ref="B7" location="Абдуллина!A1" display="Абдуллина Маргарита"/>
    <hyperlink ref="B8" location="Вейсалов!A1" display="Вейсалов Рустам"/>
    <hyperlink ref="B9" location="Катайцева!A1" display="Катайцева Анастасия"/>
    <hyperlink ref="B10" location="Череданова!A1" display="Череданова Анна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32"/>
  <sheetViews>
    <sheetView showGridLines="0" zoomScale="85" zoomScaleNormal="85" zoomScalePageLayoutView="0" workbookViewId="0" topLeftCell="A1">
      <selection activeCell="A1" sqref="A1"/>
    </sheetView>
  </sheetViews>
  <sheetFormatPr defaultColWidth="10.296875" defaultRowHeight="19.5" customHeight="1"/>
  <cols>
    <col min="1" max="1" width="20.09765625" style="1" customWidth="1"/>
    <col min="2" max="2" width="3.5" style="1" customWidth="1"/>
    <col min="3" max="3" width="4.09765625" style="1" customWidth="1"/>
    <col min="4" max="4" width="4.8984375" style="1" customWidth="1"/>
    <col min="5" max="5" width="4.59765625" style="1" customWidth="1"/>
    <col min="6" max="7" width="5" style="1" customWidth="1"/>
    <col min="8" max="8" width="4.19921875" style="1" customWidth="1"/>
    <col min="9" max="9" width="5.09765625" style="1" customWidth="1"/>
    <col min="10" max="10" width="4.8984375" style="1" customWidth="1"/>
    <col min="11" max="11" width="5" style="1" customWidth="1"/>
    <col min="12" max="13" width="4.59765625" style="1" customWidth="1"/>
    <col min="14" max="14" width="4.8984375" style="1" customWidth="1"/>
    <col min="15" max="15" width="4.69921875" style="1" customWidth="1"/>
    <col min="16" max="16" width="5.19921875" style="1" customWidth="1"/>
    <col min="17" max="17" width="5.59765625" style="1" customWidth="1"/>
    <col min="18" max="18" width="4.59765625" style="1" customWidth="1"/>
    <col min="19" max="19" width="5.59765625" style="1" customWidth="1"/>
    <col min="20" max="20" width="4.59765625" style="1" customWidth="1"/>
    <col min="21" max="21" width="6.09765625" style="1" customWidth="1"/>
    <col min="22" max="23" width="4.69921875" style="1" customWidth="1"/>
    <col min="24" max="24" width="4.5" style="1" customWidth="1"/>
    <col min="25" max="25" width="4.59765625" style="1" customWidth="1"/>
    <col min="26" max="26" width="5.19921875" style="1" customWidth="1"/>
    <col min="27" max="27" width="4.09765625" style="1" customWidth="1"/>
    <col min="28" max="28" width="4.69921875" style="1" customWidth="1"/>
    <col min="29" max="29" width="4" style="1" customWidth="1"/>
    <col min="30" max="30" width="4.59765625" style="1" customWidth="1"/>
    <col min="31" max="31" width="5.3984375" style="1" customWidth="1"/>
    <col min="32" max="33" width="4.69921875" style="1" customWidth="1"/>
    <col min="34" max="34" width="3.8984375" style="1" customWidth="1"/>
    <col min="35" max="35" width="4.69921875" style="1" customWidth="1"/>
    <col min="36" max="36" width="5.19921875" style="1" customWidth="1"/>
    <col min="37" max="37" width="4.5" style="1" customWidth="1"/>
    <col min="38" max="16384" width="10.19921875" style="1" customWidth="1"/>
  </cols>
  <sheetData>
    <row r="1" spans="1:37" ht="19.5" customHeight="1">
      <c r="A1" s="114" t="s">
        <v>32</v>
      </c>
      <c r="B1" s="2"/>
      <c r="C1" s="2"/>
      <c r="D1" s="210" t="s">
        <v>127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</row>
    <row r="2" spans="1:37" ht="20.25" customHeight="1">
      <c r="A2" s="4"/>
      <c r="B2" s="5"/>
      <c r="C2" s="217" t="s">
        <v>81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9"/>
    </row>
    <row r="3" spans="1:37" ht="18" customHeight="1">
      <c r="A3" s="211" t="s">
        <v>45</v>
      </c>
      <c r="B3" s="214" t="s">
        <v>61</v>
      </c>
      <c r="C3" s="207" t="s">
        <v>91</v>
      </c>
      <c r="D3" s="208"/>
      <c r="E3" s="208"/>
      <c r="F3" s="208"/>
      <c r="G3" s="209"/>
      <c r="H3" s="207" t="s">
        <v>92</v>
      </c>
      <c r="I3" s="208"/>
      <c r="J3" s="208"/>
      <c r="K3" s="208"/>
      <c r="L3" s="209"/>
      <c r="M3" s="207"/>
      <c r="N3" s="208"/>
      <c r="O3" s="208"/>
      <c r="P3" s="208"/>
      <c r="Q3" s="209"/>
      <c r="R3" s="207"/>
      <c r="S3" s="208"/>
      <c r="T3" s="208"/>
      <c r="U3" s="208"/>
      <c r="V3" s="209"/>
      <c r="W3" s="207"/>
      <c r="X3" s="208"/>
      <c r="Y3" s="208"/>
      <c r="Z3" s="208"/>
      <c r="AA3" s="209"/>
      <c r="AB3" s="207"/>
      <c r="AC3" s="208"/>
      <c r="AD3" s="208"/>
      <c r="AE3" s="208"/>
      <c r="AF3" s="209"/>
      <c r="AG3" s="207"/>
      <c r="AH3" s="208"/>
      <c r="AI3" s="208"/>
      <c r="AJ3" s="208"/>
      <c r="AK3" s="209"/>
    </row>
    <row r="4" spans="1:37" ht="16.5" customHeight="1">
      <c r="A4" s="212"/>
      <c r="B4" s="215"/>
      <c r="C4" s="204" t="s">
        <v>2</v>
      </c>
      <c r="D4" s="205"/>
      <c r="E4" s="205"/>
      <c r="F4" s="205"/>
      <c r="G4" s="206"/>
      <c r="H4" s="204" t="s">
        <v>2</v>
      </c>
      <c r="I4" s="205"/>
      <c r="J4" s="205"/>
      <c r="K4" s="205"/>
      <c r="L4" s="206"/>
      <c r="M4" s="204"/>
      <c r="N4" s="205"/>
      <c r="O4" s="205"/>
      <c r="P4" s="205"/>
      <c r="Q4" s="206"/>
      <c r="R4" s="204"/>
      <c r="S4" s="205"/>
      <c r="T4" s="205"/>
      <c r="U4" s="205"/>
      <c r="V4" s="206"/>
      <c r="W4" s="204"/>
      <c r="X4" s="205"/>
      <c r="Y4" s="205"/>
      <c r="Z4" s="205"/>
      <c r="AA4" s="206"/>
      <c r="AB4" s="204"/>
      <c r="AC4" s="205"/>
      <c r="AD4" s="205"/>
      <c r="AE4" s="205"/>
      <c r="AF4" s="206"/>
      <c r="AG4" s="204"/>
      <c r="AH4" s="205"/>
      <c r="AI4" s="205"/>
      <c r="AJ4" s="205"/>
      <c r="AK4" s="206"/>
    </row>
    <row r="5" spans="1:37" ht="34.5" customHeight="1">
      <c r="A5" s="212"/>
      <c r="B5" s="215"/>
      <c r="C5" s="116" t="s">
        <v>46</v>
      </c>
      <c r="D5" s="115" t="s">
        <v>49</v>
      </c>
      <c r="E5" s="7" t="s">
        <v>5</v>
      </c>
      <c r="F5" s="7" t="s">
        <v>6</v>
      </c>
      <c r="G5" s="7" t="s">
        <v>7</v>
      </c>
      <c r="H5" s="116" t="s">
        <v>46</v>
      </c>
      <c r="I5" s="115" t="s">
        <v>49</v>
      </c>
      <c r="J5" s="7" t="s">
        <v>5</v>
      </c>
      <c r="K5" s="7" t="s">
        <v>6</v>
      </c>
      <c r="L5" s="7" t="s">
        <v>7</v>
      </c>
      <c r="M5" s="116"/>
      <c r="N5" s="115"/>
      <c r="O5" s="7"/>
      <c r="P5" s="7"/>
      <c r="Q5" s="7"/>
      <c r="R5" s="116"/>
      <c r="S5" s="115"/>
      <c r="T5" s="7"/>
      <c r="U5" s="7"/>
      <c r="V5" s="7"/>
      <c r="W5" s="157"/>
      <c r="X5" s="157"/>
      <c r="Y5" s="158"/>
      <c r="Z5" s="158"/>
      <c r="AA5" s="158"/>
      <c r="AB5" s="157"/>
      <c r="AC5" s="157"/>
      <c r="AD5" s="158"/>
      <c r="AE5" s="158"/>
      <c r="AF5" s="158"/>
      <c r="AG5" s="157"/>
      <c r="AH5" s="157"/>
      <c r="AI5" s="158"/>
      <c r="AJ5" s="158"/>
      <c r="AK5" s="158"/>
    </row>
    <row r="6" spans="1:37" ht="21" customHeight="1">
      <c r="A6" s="212"/>
      <c r="B6" s="215"/>
      <c r="C6" s="106">
        <v>3</v>
      </c>
      <c r="D6" s="10">
        <v>33</v>
      </c>
      <c r="E6" s="11">
        <v>24</v>
      </c>
      <c r="F6" s="12">
        <v>72.7</v>
      </c>
      <c r="G6" s="13"/>
      <c r="H6" s="106">
        <v>3</v>
      </c>
      <c r="I6" s="10">
        <v>57</v>
      </c>
      <c r="J6" s="11"/>
      <c r="K6" s="12"/>
      <c r="L6" s="13"/>
      <c r="M6" s="106"/>
      <c r="N6" s="10"/>
      <c r="O6" s="14"/>
      <c r="P6" s="12"/>
      <c r="Q6" s="13"/>
      <c r="R6" s="106"/>
      <c r="S6" s="10"/>
      <c r="T6" s="14"/>
      <c r="U6" s="12"/>
      <c r="V6" s="15"/>
      <c r="W6" s="159"/>
      <c r="X6" s="160"/>
      <c r="Y6" s="161"/>
      <c r="Z6" s="162"/>
      <c r="AA6" s="163"/>
      <c r="AB6" s="159"/>
      <c r="AC6" s="160"/>
      <c r="AD6" s="164"/>
      <c r="AE6" s="165"/>
      <c r="AF6" s="163"/>
      <c r="AG6" s="159"/>
      <c r="AH6" s="160"/>
      <c r="AI6" s="164"/>
      <c r="AJ6" s="165"/>
      <c r="AK6" s="163"/>
    </row>
    <row r="7" spans="1:37" ht="12" customHeight="1">
      <c r="A7" s="212"/>
      <c r="B7" s="215"/>
      <c r="C7" s="7"/>
      <c r="D7" s="204" t="s">
        <v>12</v>
      </c>
      <c r="E7" s="205"/>
      <c r="F7" s="205"/>
      <c r="G7" s="206"/>
      <c r="H7" s="8"/>
      <c r="I7" s="204" t="s">
        <v>12</v>
      </c>
      <c r="J7" s="205"/>
      <c r="K7" s="205"/>
      <c r="L7" s="206"/>
      <c r="M7" s="8"/>
      <c r="N7" s="204"/>
      <c r="O7" s="205"/>
      <c r="P7" s="205"/>
      <c r="Q7" s="206"/>
      <c r="R7" s="8"/>
      <c r="S7" s="204"/>
      <c r="T7" s="205"/>
      <c r="U7" s="205"/>
      <c r="V7" s="206"/>
      <c r="W7" s="166"/>
      <c r="X7" s="204"/>
      <c r="Y7" s="205"/>
      <c r="Z7" s="205"/>
      <c r="AA7" s="206"/>
      <c r="AB7" s="158"/>
      <c r="AC7" s="204"/>
      <c r="AD7" s="205"/>
      <c r="AE7" s="205"/>
      <c r="AF7" s="206"/>
      <c r="AG7" s="166"/>
      <c r="AH7" s="204"/>
      <c r="AI7" s="205"/>
      <c r="AJ7" s="205"/>
      <c r="AK7" s="206"/>
    </row>
    <row r="8" spans="1:37" ht="20.25" customHeight="1">
      <c r="A8" s="213"/>
      <c r="B8" s="216"/>
      <c r="C8" s="7"/>
      <c r="D8" s="115" t="s">
        <v>50</v>
      </c>
      <c r="E8" s="115" t="s">
        <v>51</v>
      </c>
      <c r="F8" s="115" t="s">
        <v>52</v>
      </c>
      <c r="G8" s="115" t="s">
        <v>53</v>
      </c>
      <c r="H8" s="7"/>
      <c r="I8" s="115" t="s">
        <v>50</v>
      </c>
      <c r="J8" s="115" t="s">
        <v>51</v>
      </c>
      <c r="K8" s="115" t="s">
        <v>52</v>
      </c>
      <c r="L8" s="115" t="s">
        <v>53</v>
      </c>
      <c r="M8" s="7"/>
      <c r="N8" s="115"/>
      <c r="O8" s="115"/>
      <c r="P8" s="115"/>
      <c r="Q8" s="115"/>
      <c r="R8" s="7"/>
      <c r="S8" s="115"/>
      <c r="T8" s="115"/>
      <c r="U8" s="115"/>
      <c r="V8" s="115"/>
      <c r="W8" s="167"/>
      <c r="X8" s="157"/>
      <c r="Y8" s="157"/>
      <c r="Z8" s="157"/>
      <c r="AA8" s="157"/>
      <c r="AB8" s="158"/>
      <c r="AC8" s="157"/>
      <c r="AD8" s="157"/>
      <c r="AE8" s="157"/>
      <c r="AF8" s="157"/>
      <c r="AG8" s="167"/>
      <c r="AH8" s="157"/>
      <c r="AI8" s="157"/>
      <c r="AJ8" s="157"/>
      <c r="AK8" s="157"/>
    </row>
    <row r="9" spans="1:37" ht="27.75" customHeight="1">
      <c r="A9" s="94" t="s">
        <v>93</v>
      </c>
      <c r="B9" s="102" t="s">
        <v>64</v>
      </c>
      <c r="C9" s="10"/>
      <c r="D9" s="8"/>
      <c r="E9" s="8"/>
      <c r="F9" s="8"/>
      <c r="G9" s="8"/>
      <c r="H9" s="21"/>
      <c r="I9" s="8"/>
      <c r="J9" s="8"/>
      <c r="K9" s="8"/>
      <c r="L9" s="22"/>
      <c r="M9" s="23"/>
      <c r="N9" s="22"/>
      <c r="O9" s="22"/>
      <c r="P9" s="22"/>
      <c r="Q9" s="22"/>
      <c r="R9" s="23"/>
      <c r="S9" s="24"/>
      <c r="T9" s="25"/>
      <c r="U9" s="25"/>
      <c r="V9" s="25"/>
      <c r="W9" s="166"/>
      <c r="X9" s="168"/>
      <c r="Y9" s="168"/>
      <c r="Z9" s="168"/>
      <c r="AA9" s="168"/>
      <c r="AB9" s="160"/>
      <c r="AC9" s="168"/>
      <c r="AD9" s="168"/>
      <c r="AE9" s="168"/>
      <c r="AF9" s="168"/>
      <c r="AG9" s="166"/>
      <c r="AH9" s="168"/>
      <c r="AI9" s="168"/>
      <c r="AJ9" s="168"/>
      <c r="AK9" s="168"/>
    </row>
    <row r="10" spans="1:37" ht="26.25" customHeight="1">
      <c r="A10" s="94" t="s">
        <v>94</v>
      </c>
      <c r="B10" s="103" t="s">
        <v>24</v>
      </c>
      <c r="C10" s="28"/>
      <c r="D10" s="29"/>
      <c r="E10" s="29"/>
      <c r="F10" s="32"/>
      <c r="G10" s="31"/>
      <c r="H10" s="30"/>
      <c r="I10" s="37"/>
      <c r="J10" s="37"/>
      <c r="K10" s="37"/>
      <c r="L10" s="38"/>
      <c r="M10" s="34"/>
      <c r="N10" s="39"/>
      <c r="O10" s="31"/>
      <c r="P10" s="31"/>
      <c r="Q10" s="37"/>
      <c r="R10" s="21"/>
      <c r="S10" s="25"/>
      <c r="T10" s="25"/>
      <c r="U10" s="25"/>
      <c r="V10" s="25"/>
      <c r="W10" s="166"/>
      <c r="X10" s="168"/>
      <c r="Y10" s="168"/>
      <c r="Z10" s="168"/>
      <c r="AA10" s="168"/>
      <c r="AB10" s="169"/>
      <c r="AC10" s="168"/>
      <c r="AD10" s="168"/>
      <c r="AE10" s="168"/>
      <c r="AF10" s="168"/>
      <c r="AG10" s="166"/>
      <c r="AH10" s="168"/>
      <c r="AI10" s="168"/>
      <c r="AJ10" s="168"/>
      <c r="AK10" s="168"/>
    </row>
    <row r="11" spans="1:37" ht="32.25" customHeight="1">
      <c r="A11" s="94" t="s">
        <v>95</v>
      </c>
      <c r="B11" s="103" t="s">
        <v>10</v>
      </c>
      <c r="C11" s="28"/>
      <c r="D11" s="31"/>
      <c r="E11" s="31"/>
      <c r="F11" s="37"/>
      <c r="G11" s="8"/>
      <c r="H11" s="21"/>
      <c r="I11" s="32"/>
      <c r="J11" s="40"/>
      <c r="K11" s="32"/>
      <c r="L11" s="35"/>
      <c r="M11" s="34"/>
      <c r="N11" s="35"/>
      <c r="O11" s="29"/>
      <c r="P11" s="29"/>
      <c r="Q11" s="8"/>
      <c r="R11" s="21"/>
      <c r="S11" s="41"/>
      <c r="T11" s="41"/>
      <c r="U11" s="41"/>
      <c r="V11" s="41"/>
      <c r="W11" s="166"/>
      <c r="X11" s="168"/>
      <c r="Y11" s="168"/>
      <c r="Z11" s="168"/>
      <c r="AA11" s="170"/>
      <c r="AB11" s="169"/>
      <c r="AC11" s="168"/>
      <c r="AD11" s="168"/>
      <c r="AE11" s="168"/>
      <c r="AF11" s="168"/>
      <c r="AG11" s="166"/>
      <c r="AH11" s="168"/>
      <c r="AI11" s="168"/>
      <c r="AJ11" s="168"/>
      <c r="AK11" s="168"/>
    </row>
    <row r="12" spans="1:37" ht="48.75" customHeight="1">
      <c r="A12" s="94" t="s">
        <v>96</v>
      </c>
      <c r="B12" s="103" t="s">
        <v>8</v>
      </c>
      <c r="C12" s="28"/>
      <c r="D12" s="40"/>
      <c r="E12" s="29"/>
      <c r="F12" s="32"/>
      <c r="G12" s="32"/>
      <c r="H12" s="21"/>
      <c r="I12" s="29"/>
      <c r="J12" s="29"/>
      <c r="K12" s="29"/>
      <c r="L12" s="35"/>
      <c r="M12" s="34"/>
      <c r="N12" s="35"/>
      <c r="O12" s="29"/>
      <c r="P12" s="29"/>
      <c r="Q12" s="32"/>
      <c r="R12" s="21"/>
      <c r="S12" s="25"/>
      <c r="T12" s="25"/>
      <c r="U12" s="25"/>
      <c r="V12" s="25"/>
      <c r="W12" s="166"/>
      <c r="X12" s="168"/>
      <c r="Y12" s="168"/>
      <c r="Z12" s="168"/>
      <c r="AA12" s="168"/>
      <c r="AB12" s="169"/>
      <c r="AC12" s="168"/>
      <c r="AD12" s="168"/>
      <c r="AE12" s="168"/>
      <c r="AF12" s="168"/>
      <c r="AG12" s="166"/>
      <c r="AH12" s="168"/>
      <c r="AI12" s="168"/>
      <c r="AJ12" s="168"/>
      <c r="AK12" s="168"/>
    </row>
    <row r="13" spans="1:37" ht="27" customHeight="1">
      <c r="A13" s="94" t="s">
        <v>97</v>
      </c>
      <c r="B13" s="103" t="s">
        <v>25</v>
      </c>
      <c r="C13" s="28"/>
      <c r="D13" s="29"/>
      <c r="E13" s="29"/>
      <c r="F13" s="29"/>
      <c r="G13" s="29"/>
      <c r="H13" s="30"/>
      <c r="I13" s="29"/>
      <c r="J13" s="29"/>
      <c r="K13" s="29"/>
      <c r="L13" s="33"/>
      <c r="M13" s="34"/>
      <c r="N13" s="35"/>
      <c r="O13" s="29"/>
      <c r="P13" s="29"/>
      <c r="Q13" s="8"/>
      <c r="R13" s="21"/>
      <c r="S13" s="25"/>
      <c r="T13" s="25"/>
      <c r="U13" s="25"/>
      <c r="V13" s="25"/>
      <c r="W13" s="166"/>
      <c r="X13" s="168"/>
      <c r="Y13" s="168"/>
      <c r="Z13" s="168"/>
      <c r="AA13" s="168"/>
      <c r="AB13" s="169"/>
      <c r="AC13" s="168"/>
      <c r="AD13" s="168"/>
      <c r="AE13" s="168"/>
      <c r="AF13" s="168"/>
      <c r="AG13" s="166"/>
      <c r="AH13" s="168"/>
      <c r="AI13" s="168"/>
      <c r="AJ13" s="168"/>
      <c r="AK13" s="168"/>
    </row>
    <row r="14" spans="1:37" ht="31.5" customHeight="1">
      <c r="A14" s="94" t="s">
        <v>98</v>
      </c>
      <c r="B14" s="187" t="s">
        <v>71</v>
      </c>
      <c r="C14" s="171"/>
      <c r="D14" s="172"/>
      <c r="E14" s="172"/>
      <c r="F14" s="173"/>
      <c r="G14" s="173"/>
      <c r="H14" s="174"/>
      <c r="I14" s="173"/>
      <c r="J14" s="173"/>
      <c r="K14" s="173"/>
      <c r="L14" s="175"/>
      <c r="M14" s="176"/>
      <c r="N14" s="177"/>
      <c r="O14" s="172"/>
      <c r="P14" s="178"/>
      <c r="Q14" s="179"/>
      <c r="R14" s="174"/>
      <c r="S14" s="180"/>
      <c r="T14" s="180"/>
      <c r="U14" s="180"/>
      <c r="V14" s="180"/>
      <c r="W14" s="181"/>
      <c r="X14" s="182"/>
      <c r="Y14" s="182"/>
      <c r="Z14" s="182"/>
      <c r="AA14" s="182"/>
      <c r="AB14" s="183"/>
      <c r="AC14" s="182"/>
      <c r="AD14" s="182"/>
      <c r="AE14" s="182"/>
      <c r="AF14" s="182"/>
      <c r="AG14" s="181"/>
      <c r="AH14" s="182"/>
      <c r="AI14" s="182"/>
      <c r="AJ14" s="182"/>
      <c r="AK14" s="182"/>
    </row>
    <row r="15" spans="1:39" ht="57.75" customHeight="1">
      <c r="A15" s="94" t="s">
        <v>99</v>
      </c>
      <c r="B15" s="188" t="s">
        <v>66</v>
      </c>
      <c r="C15" s="184"/>
      <c r="D15" s="185"/>
      <c r="E15" s="185"/>
      <c r="F15" s="185"/>
      <c r="G15" s="32"/>
      <c r="H15" s="32"/>
      <c r="I15" s="32"/>
      <c r="J15" s="32"/>
      <c r="K15" s="3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186"/>
      <c r="AM15" s="186"/>
    </row>
    <row r="16" spans="1:39" ht="18.75" customHeight="1">
      <c r="A16" s="94" t="s">
        <v>100</v>
      </c>
      <c r="B16" s="188" t="s">
        <v>77</v>
      </c>
      <c r="C16" s="184"/>
      <c r="D16" s="185"/>
      <c r="E16" s="185"/>
      <c r="F16" s="185"/>
      <c r="G16" s="185"/>
      <c r="H16" s="185"/>
      <c r="I16" s="185"/>
      <c r="J16" s="185"/>
      <c r="K16" s="18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86"/>
      <c r="AM16" s="186"/>
    </row>
    <row r="17" spans="1:39" ht="18.75" customHeight="1">
      <c r="A17" s="94" t="s">
        <v>101</v>
      </c>
      <c r="B17" s="188" t="s">
        <v>67</v>
      </c>
      <c r="C17" s="184"/>
      <c r="D17" s="185"/>
      <c r="E17" s="185"/>
      <c r="F17" s="185"/>
      <c r="G17" s="185"/>
      <c r="H17" s="185"/>
      <c r="I17" s="32"/>
      <c r="J17" s="32"/>
      <c r="K17" s="3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186"/>
      <c r="AM17" s="186"/>
    </row>
    <row r="18" spans="1:39" ht="18.75" customHeight="1">
      <c r="A18" s="94" t="s">
        <v>102</v>
      </c>
      <c r="B18" s="188" t="s">
        <v>75</v>
      </c>
      <c r="C18" s="184"/>
      <c r="D18" s="185"/>
      <c r="E18" s="185"/>
      <c r="F18" s="185"/>
      <c r="G18" s="185"/>
      <c r="H18" s="185"/>
      <c r="I18" s="185"/>
      <c r="J18" s="185"/>
      <c r="K18" s="18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186"/>
      <c r="AM18" s="186"/>
    </row>
    <row r="19" spans="1:39" ht="18.75" customHeight="1">
      <c r="A19" s="94" t="s">
        <v>103</v>
      </c>
      <c r="B19" s="188" t="s">
        <v>65</v>
      </c>
      <c r="C19" s="184"/>
      <c r="D19" s="185"/>
      <c r="E19" s="185"/>
      <c r="F19" s="185"/>
      <c r="G19" s="185"/>
      <c r="H19" s="185"/>
      <c r="I19" s="185"/>
      <c r="J19" s="185"/>
      <c r="K19" s="18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186"/>
      <c r="AM19" s="186"/>
    </row>
    <row r="20" spans="1:39" ht="18.75" customHeight="1">
      <c r="A20" s="94" t="s">
        <v>104</v>
      </c>
      <c r="B20" s="188" t="s">
        <v>68</v>
      </c>
      <c r="C20" s="184"/>
      <c r="D20" s="185"/>
      <c r="E20" s="185"/>
      <c r="F20" s="185"/>
      <c r="G20" s="185"/>
      <c r="H20" s="185"/>
      <c r="I20" s="185"/>
      <c r="J20" s="185"/>
      <c r="K20" s="18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186"/>
      <c r="AM20" s="186"/>
    </row>
    <row r="21" spans="1:39" ht="18.75" customHeight="1">
      <c r="A21" s="94" t="s">
        <v>105</v>
      </c>
      <c r="B21" s="188" t="s">
        <v>78</v>
      </c>
      <c r="C21" s="184"/>
      <c r="D21" s="185"/>
      <c r="E21" s="185"/>
      <c r="F21" s="185"/>
      <c r="G21" s="185"/>
      <c r="H21" s="185"/>
      <c r="I21" s="185"/>
      <c r="J21" s="185"/>
      <c r="K21" s="18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186"/>
      <c r="AM21" s="186"/>
    </row>
    <row r="22" spans="1:39" ht="18.75" customHeight="1">
      <c r="A22" s="94" t="s">
        <v>106</v>
      </c>
      <c r="B22" s="188" t="s">
        <v>11</v>
      </c>
      <c r="C22" s="184"/>
      <c r="D22" s="185"/>
      <c r="E22" s="185"/>
      <c r="F22" s="185"/>
      <c r="G22" s="32"/>
      <c r="H22" s="32"/>
      <c r="I22" s="32"/>
      <c r="J22" s="32"/>
      <c r="K22" s="3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86"/>
      <c r="AM22" s="186"/>
    </row>
    <row r="23" spans="1:39" ht="18.75" customHeight="1">
      <c r="A23" s="94" t="s">
        <v>107</v>
      </c>
      <c r="B23" s="188" t="s">
        <v>72</v>
      </c>
      <c r="C23" s="184"/>
      <c r="D23" s="185"/>
      <c r="E23" s="185"/>
      <c r="F23" s="185"/>
      <c r="G23" s="185"/>
      <c r="H23" s="185"/>
      <c r="I23" s="185"/>
      <c r="J23" s="185"/>
      <c r="K23" s="18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186"/>
      <c r="AM23" s="186"/>
    </row>
    <row r="24" spans="1:39" ht="18.75" customHeight="1">
      <c r="A24" s="94" t="s">
        <v>108</v>
      </c>
      <c r="B24" s="188" t="s">
        <v>69</v>
      </c>
      <c r="C24" s="184"/>
      <c r="D24" s="185"/>
      <c r="E24" s="185"/>
      <c r="F24" s="185"/>
      <c r="G24" s="185"/>
      <c r="H24" s="185"/>
      <c r="I24" s="185"/>
      <c r="J24" s="185"/>
      <c r="K24" s="18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186"/>
      <c r="AM24" s="186"/>
    </row>
    <row r="25" spans="1:39" ht="19.5" customHeight="1">
      <c r="A25" s="94" t="s">
        <v>109</v>
      </c>
      <c r="B25" s="186">
        <v>17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</row>
    <row r="26" spans="1:39" ht="19.5" customHeight="1">
      <c r="A26" s="94" t="s">
        <v>110</v>
      </c>
      <c r="B26" s="186">
        <v>18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</row>
    <row r="27" spans="1:39" ht="19.5" customHeight="1">
      <c r="A27" s="94" t="s">
        <v>111</v>
      </c>
      <c r="B27" s="186">
        <v>19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</row>
    <row r="28" spans="1:39" ht="19.5" customHeight="1">
      <c r="A28" s="94" t="s">
        <v>112</v>
      </c>
      <c r="B28" s="186">
        <v>20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</row>
    <row r="29" spans="1:39" ht="19.5" customHeight="1">
      <c r="A29" s="94" t="s">
        <v>113</v>
      </c>
      <c r="B29" s="186">
        <v>21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</row>
    <row r="30" spans="1:39" ht="19.5" customHeight="1">
      <c r="A30" s="94" t="s">
        <v>95</v>
      </c>
      <c r="B30" s="186">
        <v>22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</row>
    <row r="31" spans="1:39" ht="19.5" customHeight="1">
      <c r="A31" s="94" t="s">
        <v>94</v>
      </c>
      <c r="B31" s="186">
        <v>23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</row>
    <row r="32" spans="1:39" ht="19.5" customHeight="1">
      <c r="A32" s="94" t="s">
        <v>117</v>
      </c>
      <c r="B32" s="186">
        <v>24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</row>
  </sheetData>
  <sheetProtection/>
  <mergeCells count="25">
    <mergeCell ref="C2:AK2"/>
    <mergeCell ref="C4:G4"/>
    <mergeCell ref="H4:L4"/>
    <mergeCell ref="M4:Q4"/>
    <mergeCell ref="R4:V4"/>
    <mergeCell ref="W4:AA4"/>
    <mergeCell ref="AB4:AF4"/>
    <mergeCell ref="D1:AK1"/>
    <mergeCell ref="A3:A8"/>
    <mergeCell ref="B3:B8"/>
    <mergeCell ref="C3:G3"/>
    <mergeCell ref="H3:L3"/>
    <mergeCell ref="M3:Q3"/>
    <mergeCell ref="R3:V3"/>
    <mergeCell ref="W3:AA3"/>
    <mergeCell ref="AB3:AF3"/>
    <mergeCell ref="X7:AA7"/>
    <mergeCell ref="AH7:AK7"/>
    <mergeCell ref="AC7:AF7"/>
    <mergeCell ref="AG4:AK4"/>
    <mergeCell ref="AG3:AK3"/>
    <mergeCell ref="D7:G7"/>
    <mergeCell ref="I7:L7"/>
    <mergeCell ref="N7:Q7"/>
    <mergeCell ref="S7:V7"/>
  </mergeCells>
  <hyperlinks>
    <hyperlink ref="A1" location="общ!A1" display="вернутся"/>
  </hyperlinks>
  <printOptions/>
  <pageMargins left="0.23622041940689087" right="0.23622041940689087" top="0.15748028457164764" bottom="0.15748028457164764" header="0.31496068835258484" footer="0.31496068835258484"/>
  <pageSetup firstPageNumber="1" useFirstPageNumber="1"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AK35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1" width="20.09765625" style="1" customWidth="1"/>
    <col min="2" max="2" width="4.5" style="1" customWidth="1"/>
    <col min="3" max="3" width="4.09765625" style="1" customWidth="1"/>
    <col min="4" max="4" width="4.8984375" style="1" customWidth="1"/>
    <col min="5" max="5" width="4.59765625" style="1" customWidth="1"/>
    <col min="6" max="6" width="5.5" style="1" customWidth="1"/>
    <col min="7" max="7" width="5" style="1" customWidth="1"/>
    <col min="8" max="8" width="4.19921875" style="1" customWidth="1"/>
    <col min="9" max="9" width="5.09765625" style="1" customWidth="1"/>
    <col min="10" max="10" width="6.09765625" style="1" customWidth="1"/>
    <col min="11" max="11" width="5.69921875" style="1" customWidth="1"/>
    <col min="12" max="13" width="4.59765625" style="1" customWidth="1"/>
    <col min="14" max="14" width="4.8984375" style="1" customWidth="1"/>
    <col min="15" max="15" width="4.69921875" style="1" customWidth="1"/>
    <col min="16" max="16" width="6.09765625" style="1" customWidth="1"/>
    <col min="17" max="17" width="5.59765625" style="1" customWidth="1"/>
    <col min="18" max="18" width="4.59765625" style="1" customWidth="1"/>
    <col min="19" max="19" width="5.59765625" style="1" customWidth="1"/>
    <col min="20" max="20" width="4.59765625" style="1" customWidth="1"/>
    <col min="21" max="21" width="6.09765625" style="1" customWidth="1"/>
    <col min="22" max="23" width="4.69921875" style="1" customWidth="1"/>
    <col min="24" max="24" width="4.5" style="1" customWidth="1"/>
    <col min="25" max="25" width="3.8984375" style="1" customWidth="1"/>
    <col min="26" max="26" width="4.5" style="1" customWidth="1"/>
    <col min="27" max="27" width="4.09765625" style="1" customWidth="1"/>
    <col min="28" max="28" width="4.69921875" style="1" customWidth="1"/>
    <col min="29" max="29" width="4" style="1" customWidth="1"/>
    <col min="30" max="30" width="3.69921875" style="1" customWidth="1"/>
    <col min="31" max="31" width="4.59765625" style="1" customWidth="1"/>
    <col min="32" max="33" width="4.69921875" style="1" customWidth="1"/>
    <col min="34" max="34" width="3.8984375" style="1" customWidth="1"/>
    <col min="35" max="35" width="4.09765625" style="1" customWidth="1"/>
    <col min="36" max="36" width="5.19921875" style="1" customWidth="1"/>
    <col min="37" max="37" width="4.5" style="1" customWidth="1"/>
    <col min="38" max="16384" width="10.19921875" style="1" customWidth="1"/>
  </cols>
  <sheetData>
    <row r="1" spans="1:37" ht="19.5" customHeight="1">
      <c r="A1" s="87" t="s">
        <v>32</v>
      </c>
      <c r="B1" s="2"/>
      <c r="C1" s="2"/>
      <c r="D1" s="221" t="s">
        <v>123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7" ht="20.25" customHeight="1">
      <c r="A2" s="4"/>
      <c r="B2" s="5"/>
      <c r="C2" s="6"/>
      <c r="D2" s="223" t="s">
        <v>86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4"/>
    </row>
    <row r="3" spans="1:37" ht="38.25" customHeight="1">
      <c r="A3" s="225" t="s">
        <v>0</v>
      </c>
      <c r="B3" s="225" t="s">
        <v>1</v>
      </c>
      <c r="C3" s="220" t="s">
        <v>90</v>
      </c>
      <c r="D3" s="205"/>
      <c r="E3" s="205"/>
      <c r="F3" s="205"/>
      <c r="G3" s="206"/>
      <c r="H3" s="220" t="s">
        <v>121</v>
      </c>
      <c r="I3" s="205"/>
      <c r="J3" s="205"/>
      <c r="K3" s="205"/>
      <c r="L3" s="206"/>
      <c r="M3" s="220"/>
      <c r="N3" s="205"/>
      <c r="O3" s="205"/>
      <c r="P3" s="205"/>
      <c r="Q3" s="206"/>
      <c r="R3" s="220"/>
      <c r="S3" s="205"/>
      <c r="T3" s="205"/>
      <c r="U3" s="205"/>
      <c r="V3" s="206"/>
      <c r="W3" s="220"/>
      <c r="X3" s="205"/>
      <c r="Y3" s="205"/>
      <c r="Z3" s="205"/>
      <c r="AA3" s="206"/>
      <c r="AB3" s="220"/>
      <c r="AC3" s="205"/>
      <c r="AD3" s="205"/>
      <c r="AE3" s="205"/>
      <c r="AF3" s="206"/>
      <c r="AG3" s="220" t="s">
        <v>47</v>
      </c>
      <c r="AH3" s="205"/>
      <c r="AI3" s="205"/>
      <c r="AJ3" s="205"/>
      <c r="AK3" s="206"/>
    </row>
    <row r="4" spans="1:37" ht="16.5" customHeight="1">
      <c r="A4" s="212"/>
      <c r="B4" s="212"/>
      <c r="C4" s="7"/>
      <c r="D4" s="204" t="s">
        <v>2</v>
      </c>
      <c r="E4" s="205"/>
      <c r="F4" s="205"/>
      <c r="G4" s="206"/>
      <c r="H4" s="8"/>
      <c r="I4" s="204" t="s">
        <v>2</v>
      </c>
      <c r="J4" s="205"/>
      <c r="K4" s="205"/>
      <c r="L4" s="206"/>
      <c r="M4" s="8"/>
      <c r="N4" s="204"/>
      <c r="O4" s="205"/>
      <c r="P4" s="205"/>
      <c r="Q4" s="206"/>
      <c r="R4" s="8"/>
      <c r="S4" s="204"/>
      <c r="T4" s="205"/>
      <c r="U4" s="205"/>
      <c r="V4" s="206"/>
      <c r="W4" s="9"/>
      <c r="X4" s="204"/>
      <c r="Y4" s="205"/>
      <c r="Z4" s="205"/>
      <c r="AA4" s="206"/>
      <c r="AB4" s="9"/>
      <c r="AC4" s="204"/>
      <c r="AD4" s="205"/>
      <c r="AE4" s="205"/>
      <c r="AF4" s="206"/>
      <c r="AG4" s="9"/>
      <c r="AH4" s="204" t="s">
        <v>2</v>
      </c>
      <c r="AI4" s="205"/>
      <c r="AJ4" s="205"/>
      <c r="AK4" s="206"/>
    </row>
    <row r="5" spans="1:37" ht="56.25" customHeight="1">
      <c r="A5" s="212"/>
      <c r="B5" s="212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7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 t="s">
        <v>3</v>
      </c>
      <c r="AH5" s="7" t="s">
        <v>4</v>
      </c>
      <c r="AI5" s="7" t="s">
        <v>5</v>
      </c>
      <c r="AJ5" s="7" t="s">
        <v>6</v>
      </c>
      <c r="AK5" s="7" t="s">
        <v>7</v>
      </c>
    </row>
    <row r="6" spans="1:37" ht="38.25" customHeight="1">
      <c r="A6" s="212"/>
      <c r="B6" s="212"/>
      <c r="C6" s="115" t="s">
        <v>24</v>
      </c>
      <c r="D6" s="10">
        <v>33</v>
      </c>
      <c r="E6" s="11">
        <v>9</v>
      </c>
      <c r="F6" s="12"/>
      <c r="G6" s="8"/>
      <c r="H6" s="115" t="s">
        <v>8</v>
      </c>
      <c r="I6" s="10">
        <v>57</v>
      </c>
      <c r="J6" s="11"/>
      <c r="K6" s="12"/>
      <c r="L6" s="62"/>
      <c r="M6" s="7"/>
      <c r="N6" s="10"/>
      <c r="O6" s="14"/>
      <c r="P6" s="12"/>
      <c r="Q6" s="62"/>
      <c r="R6" s="7"/>
      <c r="S6" s="10"/>
      <c r="T6" s="14"/>
      <c r="U6" s="12"/>
      <c r="V6" s="63"/>
      <c r="W6" s="7"/>
      <c r="X6" s="16"/>
      <c r="Y6" s="11"/>
      <c r="Z6" s="12"/>
      <c r="AA6" s="8"/>
      <c r="AB6" s="7"/>
      <c r="AC6" s="17"/>
      <c r="AD6" s="18"/>
      <c r="AE6" s="19"/>
      <c r="AF6" s="63"/>
      <c r="AG6" s="7" t="s">
        <v>10</v>
      </c>
      <c r="AH6" s="17" t="s">
        <v>11</v>
      </c>
      <c r="AI6" s="18">
        <f>SUM(AG9:AG25)</f>
        <v>6</v>
      </c>
      <c r="AJ6" s="19">
        <f>AI6/AH6*100</f>
        <v>42.857142857142854</v>
      </c>
      <c r="AK6" s="8"/>
    </row>
    <row r="7" spans="1:37" ht="12" customHeight="1">
      <c r="A7" s="212"/>
      <c r="B7" s="212"/>
      <c r="C7" s="7"/>
      <c r="D7" s="204" t="s">
        <v>12</v>
      </c>
      <c r="E7" s="205"/>
      <c r="F7" s="205"/>
      <c r="G7" s="206"/>
      <c r="H7" s="8"/>
      <c r="I7" s="204" t="s">
        <v>13</v>
      </c>
      <c r="J7" s="205"/>
      <c r="K7" s="205"/>
      <c r="L7" s="206"/>
      <c r="M7" s="8"/>
      <c r="N7" s="204"/>
      <c r="O7" s="205"/>
      <c r="P7" s="205"/>
      <c r="Q7" s="206"/>
      <c r="R7" s="8"/>
      <c r="S7" s="204"/>
      <c r="T7" s="205"/>
      <c r="U7" s="205"/>
      <c r="V7" s="206"/>
      <c r="W7" s="9"/>
      <c r="X7" s="204"/>
      <c r="Y7" s="205"/>
      <c r="Z7" s="205"/>
      <c r="AA7" s="206"/>
      <c r="AB7" s="9"/>
      <c r="AC7" s="204"/>
      <c r="AD7" s="205"/>
      <c r="AE7" s="205"/>
      <c r="AF7" s="206"/>
      <c r="AG7" s="9"/>
      <c r="AH7" s="204" t="s">
        <v>12</v>
      </c>
      <c r="AI7" s="205"/>
      <c r="AJ7" s="205"/>
      <c r="AK7" s="206"/>
    </row>
    <row r="8" spans="1:37" ht="54" customHeight="1">
      <c r="A8" s="213"/>
      <c r="B8" s="213"/>
      <c r="C8" s="7"/>
      <c r="D8" s="7" t="s">
        <v>14</v>
      </c>
      <c r="E8" s="7" t="s">
        <v>15</v>
      </c>
      <c r="F8" s="7" t="s">
        <v>16</v>
      </c>
      <c r="G8" s="7" t="s">
        <v>17</v>
      </c>
      <c r="H8" s="7"/>
      <c r="I8" s="7" t="s">
        <v>14</v>
      </c>
      <c r="J8" s="7" t="s">
        <v>15</v>
      </c>
      <c r="K8" s="7" t="s">
        <v>16</v>
      </c>
      <c r="L8" s="7" t="s">
        <v>17</v>
      </c>
      <c r="M8" s="7"/>
      <c r="N8" s="7"/>
      <c r="O8" s="7"/>
      <c r="P8" s="7"/>
      <c r="Q8" s="7"/>
      <c r="R8" s="7"/>
      <c r="S8" s="7"/>
      <c r="T8" s="7"/>
      <c r="U8" s="7"/>
      <c r="V8" s="7"/>
      <c r="W8" s="20"/>
      <c r="X8" s="7"/>
      <c r="Y8" s="7"/>
      <c r="Z8" s="7"/>
      <c r="AA8" s="7"/>
      <c r="AB8" s="20"/>
      <c r="AC8" s="7"/>
      <c r="AD8" s="7"/>
      <c r="AE8" s="7"/>
      <c r="AF8" s="7"/>
      <c r="AG8" s="20"/>
      <c r="AH8" s="7" t="s">
        <v>14</v>
      </c>
      <c r="AI8" s="7" t="s">
        <v>15</v>
      </c>
      <c r="AJ8" s="7" t="s">
        <v>16</v>
      </c>
      <c r="AK8" s="7" t="s">
        <v>17</v>
      </c>
    </row>
    <row r="9" spans="1:37" ht="27.75" customHeight="1">
      <c r="A9" s="94" t="s">
        <v>93</v>
      </c>
      <c r="B9" s="102" t="s">
        <v>64</v>
      </c>
      <c r="C9" s="10"/>
      <c r="D9" s="8"/>
      <c r="E9" s="8"/>
      <c r="F9" s="8"/>
      <c r="G9" s="8"/>
      <c r="H9" s="21"/>
      <c r="I9" s="37">
        <v>41578</v>
      </c>
      <c r="J9" s="37">
        <v>41583</v>
      </c>
      <c r="K9" s="37">
        <v>41583</v>
      </c>
      <c r="L9" s="38">
        <v>41591</v>
      </c>
      <c r="M9" s="23"/>
      <c r="N9" s="22"/>
      <c r="O9" s="22"/>
      <c r="P9" s="22"/>
      <c r="Q9" s="22"/>
      <c r="R9" s="23"/>
      <c r="S9" s="64"/>
      <c r="T9" s="64"/>
      <c r="U9" s="64"/>
      <c r="V9" s="64"/>
      <c r="W9" s="21"/>
      <c r="X9" s="3"/>
      <c r="Y9" s="3"/>
      <c r="Z9" s="3"/>
      <c r="AA9" s="3"/>
      <c r="AB9" s="27"/>
      <c r="AC9" s="3"/>
      <c r="AD9" s="3"/>
      <c r="AE9" s="3"/>
      <c r="AF9" s="3"/>
      <c r="AG9" s="27">
        <v>1</v>
      </c>
      <c r="AH9" s="3"/>
      <c r="AI9" s="3"/>
      <c r="AJ9" s="3"/>
      <c r="AK9" s="3"/>
    </row>
    <row r="10" spans="1:37" ht="27.75" customHeight="1">
      <c r="A10" s="94" t="s">
        <v>94</v>
      </c>
      <c r="B10" s="103" t="s">
        <v>24</v>
      </c>
      <c r="C10" s="28"/>
      <c r="D10" s="8"/>
      <c r="E10" s="29"/>
      <c r="F10" s="29"/>
      <c r="G10" s="29"/>
      <c r="H10" s="30"/>
      <c r="I10" s="37">
        <v>41578</v>
      </c>
      <c r="J10" s="37">
        <v>41583</v>
      </c>
      <c r="K10" s="37">
        <v>41583</v>
      </c>
      <c r="L10" s="38">
        <v>41591</v>
      </c>
      <c r="M10" s="23"/>
      <c r="N10" s="22"/>
      <c r="O10" s="22"/>
      <c r="P10" s="22"/>
      <c r="Q10" s="22"/>
      <c r="R10" s="23"/>
      <c r="S10" s="64"/>
      <c r="T10" s="64"/>
      <c r="U10" s="64"/>
      <c r="V10" s="64"/>
      <c r="W10" s="21"/>
      <c r="X10" s="3"/>
      <c r="Y10" s="3"/>
      <c r="Z10" s="3"/>
      <c r="AA10" s="3"/>
      <c r="AB10" s="27"/>
      <c r="AC10" s="3"/>
      <c r="AD10" s="3"/>
      <c r="AE10" s="3"/>
      <c r="AF10" s="3"/>
      <c r="AG10" s="27"/>
      <c r="AH10" s="3"/>
      <c r="AI10" s="3"/>
      <c r="AJ10" s="3"/>
      <c r="AK10" s="3"/>
    </row>
    <row r="11" spans="1:37" ht="27.75" customHeight="1">
      <c r="A11" s="94" t="s">
        <v>95</v>
      </c>
      <c r="B11" s="103" t="s">
        <v>10</v>
      </c>
      <c r="C11" s="28"/>
      <c r="D11" s="8"/>
      <c r="E11" s="29"/>
      <c r="F11" s="29"/>
      <c r="G11" s="29"/>
      <c r="H11" s="30"/>
      <c r="I11" s="29"/>
      <c r="J11" s="29"/>
      <c r="K11" s="29"/>
      <c r="L11" s="22"/>
      <c r="M11" s="23"/>
      <c r="N11" s="22"/>
      <c r="O11" s="22"/>
      <c r="P11" s="22"/>
      <c r="Q11" s="22"/>
      <c r="R11" s="23"/>
      <c r="S11" s="64"/>
      <c r="T11" s="64"/>
      <c r="U11" s="64"/>
      <c r="V11" s="64"/>
      <c r="W11" s="21"/>
      <c r="X11" s="3"/>
      <c r="Y11" s="3"/>
      <c r="Z11" s="3"/>
      <c r="AA11" s="3"/>
      <c r="AB11" s="27"/>
      <c r="AC11" s="3"/>
      <c r="AD11" s="3"/>
      <c r="AE11" s="3"/>
      <c r="AF11" s="3"/>
      <c r="AG11" s="27">
        <v>1</v>
      </c>
      <c r="AH11" s="3"/>
      <c r="AI11" s="3"/>
      <c r="AJ11" s="3"/>
      <c r="AK11" s="3"/>
    </row>
    <row r="12" spans="1:37" ht="25.5" customHeight="1">
      <c r="A12" s="94" t="s">
        <v>96</v>
      </c>
      <c r="B12" s="103" t="s">
        <v>8</v>
      </c>
      <c r="C12" s="28"/>
      <c r="D12" s="8"/>
      <c r="E12" s="8"/>
      <c r="F12" s="32"/>
      <c r="G12" s="8"/>
      <c r="H12" s="21"/>
      <c r="I12" s="8"/>
      <c r="J12" s="8"/>
      <c r="K12" s="8"/>
      <c r="L12" s="33"/>
      <c r="M12" s="34"/>
      <c r="N12" s="33"/>
      <c r="O12" s="29"/>
      <c r="P12" s="29"/>
      <c r="Q12" s="32"/>
      <c r="R12" s="21"/>
      <c r="S12" s="64"/>
      <c r="T12" s="64"/>
      <c r="U12" s="64"/>
      <c r="V12" s="64"/>
      <c r="W12" s="21"/>
      <c r="X12" s="3"/>
      <c r="Y12" s="3"/>
      <c r="Z12" s="3"/>
      <c r="AA12" s="3"/>
      <c r="AB12" s="27"/>
      <c r="AC12" s="3"/>
      <c r="AD12" s="3"/>
      <c r="AE12" s="3"/>
      <c r="AF12" s="3"/>
      <c r="AG12" s="27"/>
      <c r="AH12" s="3"/>
      <c r="AI12" s="3"/>
      <c r="AJ12" s="3"/>
      <c r="AK12" s="3"/>
    </row>
    <row r="13" spans="1:37" ht="21.75" customHeight="1">
      <c r="A13" s="94" t="s">
        <v>97</v>
      </c>
      <c r="B13" s="103" t="s">
        <v>25</v>
      </c>
      <c r="C13" s="28"/>
      <c r="D13" s="29"/>
      <c r="E13" s="29"/>
      <c r="F13" s="29"/>
      <c r="G13" s="32"/>
      <c r="H13" s="21"/>
      <c r="I13" s="29"/>
      <c r="J13" s="29"/>
      <c r="K13" s="29"/>
      <c r="L13" s="33"/>
      <c r="M13" s="34"/>
      <c r="N13" s="35"/>
      <c r="O13" s="29"/>
      <c r="P13" s="29"/>
      <c r="Q13" s="8"/>
      <c r="R13" s="21"/>
      <c r="S13" s="25"/>
      <c r="T13" s="25"/>
      <c r="U13" s="25"/>
      <c r="V13" s="25"/>
      <c r="W13" s="21"/>
      <c r="X13" s="50"/>
      <c r="Y13" s="50"/>
      <c r="Z13" s="50"/>
      <c r="AA13" s="3"/>
      <c r="AB13" s="27"/>
      <c r="AC13" s="3"/>
      <c r="AD13" s="3"/>
      <c r="AE13" s="3"/>
      <c r="AF13" s="3"/>
      <c r="AG13" s="27">
        <v>1</v>
      </c>
      <c r="AH13" s="3"/>
      <c r="AI13" s="3"/>
      <c r="AJ13" s="3"/>
      <c r="AK13" s="3"/>
    </row>
    <row r="14" spans="1:37" ht="26.25" customHeight="1">
      <c r="A14" s="94" t="s">
        <v>98</v>
      </c>
      <c r="B14" s="103" t="s">
        <v>71</v>
      </c>
      <c r="C14" s="28"/>
      <c r="D14" s="29"/>
      <c r="E14" s="29"/>
      <c r="F14" s="32"/>
      <c r="G14" s="31" t="s">
        <v>19</v>
      </c>
      <c r="H14" s="30">
        <v>1</v>
      </c>
      <c r="I14" s="37">
        <v>41578</v>
      </c>
      <c r="J14" s="37">
        <v>41583</v>
      </c>
      <c r="K14" s="37">
        <v>41583</v>
      </c>
      <c r="L14" s="38">
        <v>41589</v>
      </c>
      <c r="M14" s="34"/>
      <c r="N14" s="65"/>
      <c r="O14" s="66"/>
      <c r="P14" s="66"/>
      <c r="Q14" s="67"/>
      <c r="R14" s="21"/>
      <c r="S14" s="25"/>
      <c r="T14" s="25"/>
      <c r="U14" s="25"/>
      <c r="V14" s="25"/>
      <c r="W14" s="21"/>
      <c r="X14" s="50"/>
      <c r="Y14" s="3"/>
      <c r="Z14" s="3"/>
      <c r="AA14" s="36"/>
      <c r="AB14" s="27"/>
      <c r="AC14" s="50"/>
      <c r="AD14" s="50"/>
      <c r="AE14" s="68"/>
      <c r="AF14" s="50"/>
      <c r="AG14" s="27"/>
      <c r="AH14" s="3"/>
      <c r="AI14" s="3"/>
      <c r="AJ14" s="3"/>
      <c r="AK14" s="3"/>
    </row>
    <row r="15" spans="1:37" ht="25.5" customHeight="1">
      <c r="A15" s="94" t="s">
        <v>99</v>
      </c>
      <c r="B15" s="103" t="s">
        <v>66</v>
      </c>
      <c r="C15" s="28"/>
      <c r="D15" s="29"/>
      <c r="E15" s="29"/>
      <c r="F15" s="32"/>
      <c r="G15" s="31" t="s">
        <v>20</v>
      </c>
      <c r="H15" s="30">
        <v>0</v>
      </c>
      <c r="I15" s="37">
        <v>41578</v>
      </c>
      <c r="J15" s="37">
        <v>41583</v>
      </c>
      <c r="K15" s="37">
        <v>41583</v>
      </c>
      <c r="L15" s="38">
        <v>41589</v>
      </c>
      <c r="M15" s="34"/>
      <c r="N15" s="65"/>
      <c r="O15" s="66"/>
      <c r="P15" s="66"/>
      <c r="Q15" s="69"/>
      <c r="R15" s="21"/>
      <c r="S15" s="25"/>
      <c r="T15" s="25"/>
      <c r="U15" s="25"/>
      <c r="V15" s="25"/>
      <c r="W15" s="21"/>
      <c r="X15" s="50"/>
      <c r="Y15" s="3"/>
      <c r="Z15" s="3"/>
      <c r="AA15" s="36"/>
      <c r="AB15" s="27"/>
      <c r="AC15" s="50"/>
      <c r="AD15" s="50"/>
      <c r="AE15" s="68"/>
      <c r="AF15" s="50"/>
      <c r="AG15" s="27"/>
      <c r="AH15" s="3"/>
      <c r="AI15" s="3"/>
      <c r="AJ15" s="3"/>
      <c r="AK15" s="3"/>
    </row>
    <row r="16" spans="1:37" ht="30.75" customHeight="1">
      <c r="A16" s="94" t="s">
        <v>100</v>
      </c>
      <c r="B16" s="103" t="s">
        <v>77</v>
      </c>
      <c r="C16" s="28"/>
      <c r="D16" s="29"/>
      <c r="E16" s="29"/>
      <c r="F16" s="32"/>
      <c r="G16" s="29"/>
      <c r="H16" s="30"/>
      <c r="I16" s="32"/>
      <c r="J16" s="32"/>
      <c r="K16" s="32"/>
      <c r="L16" s="33"/>
      <c r="M16" s="34"/>
      <c r="N16" s="35"/>
      <c r="O16" s="29"/>
      <c r="P16" s="29"/>
      <c r="Q16" s="32"/>
      <c r="R16" s="21"/>
      <c r="S16" s="25"/>
      <c r="T16" s="25"/>
      <c r="U16" s="25"/>
      <c r="V16" s="25"/>
      <c r="W16" s="21"/>
      <c r="X16" s="3"/>
      <c r="Y16" s="3"/>
      <c r="Z16" s="3"/>
      <c r="AA16" s="3"/>
      <c r="AB16" s="27"/>
      <c r="AC16" s="50"/>
      <c r="AD16" s="50"/>
      <c r="AE16" s="68"/>
      <c r="AF16" s="50"/>
      <c r="AG16" s="27"/>
      <c r="AH16" s="3"/>
      <c r="AI16" s="3"/>
      <c r="AJ16" s="3"/>
      <c r="AK16" s="3"/>
    </row>
    <row r="17" spans="1:37" ht="29.25" customHeight="1">
      <c r="A17" s="94" t="s">
        <v>101</v>
      </c>
      <c r="B17" s="103" t="s">
        <v>67</v>
      </c>
      <c r="C17" s="28"/>
      <c r="D17" s="29"/>
      <c r="E17" s="29"/>
      <c r="F17" s="32"/>
      <c r="G17" s="29"/>
      <c r="H17" s="30"/>
      <c r="I17" s="32"/>
      <c r="J17" s="32"/>
      <c r="K17" s="32"/>
      <c r="L17" s="33"/>
      <c r="M17" s="34"/>
      <c r="N17" s="35"/>
      <c r="O17" s="29"/>
      <c r="P17" s="29"/>
      <c r="Q17" s="32"/>
      <c r="R17" s="21"/>
      <c r="S17" s="25"/>
      <c r="T17" s="25"/>
      <c r="U17" s="25"/>
      <c r="V17" s="25"/>
      <c r="W17" s="21"/>
      <c r="X17" s="50"/>
      <c r="Y17" s="50"/>
      <c r="Z17" s="50"/>
      <c r="AA17" s="50"/>
      <c r="AB17" s="27"/>
      <c r="AC17" s="3"/>
      <c r="AD17" s="3"/>
      <c r="AE17" s="3"/>
      <c r="AF17" s="3"/>
      <c r="AG17" s="27"/>
      <c r="AH17" s="3"/>
      <c r="AI17" s="3"/>
      <c r="AJ17" s="3"/>
      <c r="AK17" s="3"/>
    </row>
    <row r="18" spans="1:37" ht="28.5" customHeight="1">
      <c r="A18" s="94" t="s">
        <v>102</v>
      </c>
      <c r="B18" s="103" t="s">
        <v>75</v>
      </c>
      <c r="C18" s="28"/>
      <c r="D18" s="29"/>
      <c r="E18" s="29"/>
      <c r="F18" s="32"/>
      <c r="G18" s="29"/>
      <c r="H18" s="30"/>
      <c r="I18" s="32"/>
      <c r="J18" s="32"/>
      <c r="K18" s="32"/>
      <c r="L18" s="33"/>
      <c r="M18" s="34"/>
      <c r="N18" s="35"/>
      <c r="O18" s="29"/>
      <c r="P18" s="29"/>
      <c r="Q18" s="32"/>
      <c r="R18" s="21"/>
      <c r="S18" s="25"/>
      <c r="T18" s="25"/>
      <c r="U18" s="25"/>
      <c r="V18" s="25"/>
      <c r="W18" s="21"/>
      <c r="X18" s="50"/>
      <c r="Y18" s="3"/>
      <c r="Z18" s="3"/>
      <c r="AA18" s="50"/>
      <c r="AB18" s="27"/>
      <c r="AC18" s="68"/>
      <c r="AD18" s="68"/>
      <c r="AE18" s="50"/>
      <c r="AF18" s="50"/>
      <c r="AG18" s="27">
        <v>0</v>
      </c>
      <c r="AH18" s="3"/>
      <c r="AI18" s="3"/>
      <c r="AJ18" s="3"/>
      <c r="AK18" s="3"/>
    </row>
    <row r="19" spans="1:37" ht="32.25" customHeight="1">
      <c r="A19" s="94" t="s">
        <v>103</v>
      </c>
      <c r="B19" s="103" t="s">
        <v>65</v>
      </c>
      <c r="C19" s="28"/>
      <c r="D19" s="31" t="s">
        <v>21</v>
      </c>
      <c r="E19" s="31" t="s">
        <v>22</v>
      </c>
      <c r="F19" s="37">
        <v>41543</v>
      </c>
      <c r="G19" s="8"/>
      <c r="H19" s="21">
        <v>0</v>
      </c>
      <c r="I19" s="70">
        <v>41578</v>
      </c>
      <c r="J19" s="70">
        <v>41583</v>
      </c>
      <c r="K19" s="70">
        <v>41583</v>
      </c>
      <c r="L19" s="71">
        <v>41591</v>
      </c>
      <c r="M19" s="34"/>
      <c r="N19" s="35"/>
      <c r="O19" s="29"/>
      <c r="P19" s="29"/>
      <c r="Q19" s="8"/>
      <c r="R19" s="21"/>
      <c r="S19" s="72"/>
      <c r="T19" s="72"/>
      <c r="U19" s="72"/>
      <c r="V19" s="72"/>
      <c r="W19" s="21"/>
      <c r="X19" s="50"/>
      <c r="Y19" s="3"/>
      <c r="Z19" s="3"/>
      <c r="AA19" s="73"/>
      <c r="AB19" s="27"/>
      <c r="AC19" s="68"/>
      <c r="AD19" s="68"/>
      <c r="AE19" s="50"/>
      <c r="AF19" s="50"/>
      <c r="AG19" s="27">
        <v>0</v>
      </c>
      <c r="AH19" s="3"/>
      <c r="AI19" s="3"/>
      <c r="AJ19" s="3"/>
      <c r="AK19" s="3"/>
    </row>
    <row r="20" spans="1:37" ht="30.75" customHeight="1">
      <c r="A20" s="94" t="s">
        <v>104</v>
      </c>
      <c r="B20" s="103" t="s">
        <v>68</v>
      </c>
      <c r="C20" s="28"/>
      <c r="D20" s="29"/>
      <c r="E20" s="29"/>
      <c r="F20" s="32"/>
      <c r="G20" s="8"/>
      <c r="H20" s="21"/>
      <c r="I20" s="32"/>
      <c r="J20" s="32"/>
      <c r="K20" s="32"/>
      <c r="L20" s="35"/>
      <c r="M20" s="34"/>
      <c r="N20" s="35"/>
      <c r="O20" s="29"/>
      <c r="P20" s="29"/>
      <c r="Q20" s="8"/>
      <c r="R20" s="21"/>
      <c r="S20" s="25"/>
      <c r="T20" s="25"/>
      <c r="U20" s="25"/>
      <c r="V20" s="25"/>
      <c r="W20" s="21"/>
      <c r="X20" s="50"/>
      <c r="Y20" s="50"/>
      <c r="Z20" s="50"/>
      <c r="AA20" s="50"/>
      <c r="AB20" s="27"/>
      <c r="AC20" s="68"/>
      <c r="AD20" s="68"/>
      <c r="AE20" s="50"/>
      <c r="AF20" s="50"/>
      <c r="AG20" s="27">
        <v>0</v>
      </c>
      <c r="AH20" s="3"/>
      <c r="AI20" s="3"/>
      <c r="AJ20" s="3"/>
      <c r="AK20" s="3"/>
    </row>
    <row r="21" spans="1:37" ht="48.75" customHeight="1">
      <c r="A21" s="94" t="s">
        <v>105</v>
      </c>
      <c r="B21" s="103" t="s">
        <v>78</v>
      </c>
      <c r="C21" s="28"/>
      <c r="D21" s="40"/>
      <c r="E21" s="29"/>
      <c r="F21" s="32"/>
      <c r="G21" s="32"/>
      <c r="H21" s="21">
        <v>0.5</v>
      </c>
      <c r="I21" s="29"/>
      <c r="J21" s="29"/>
      <c r="K21" s="29"/>
      <c r="L21" s="35"/>
      <c r="M21" s="34"/>
      <c r="N21" s="35"/>
      <c r="O21" s="29"/>
      <c r="P21" s="29"/>
      <c r="Q21" s="32"/>
      <c r="R21" s="21"/>
      <c r="S21" s="72"/>
      <c r="T21" s="72"/>
      <c r="U21" s="72"/>
      <c r="V21" s="72"/>
      <c r="W21" s="21"/>
      <c r="X21" s="50"/>
      <c r="Y21" s="3"/>
      <c r="Z21" s="50"/>
      <c r="AA21" s="50"/>
      <c r="AB21" s="27"/>
      <c r="AC21" s="68"/>
      <c r="AD21" s="68"/>
      <c r="AE21" s="50"/>
      <c r="AF21" s="50"/>
      <c r="AG21" s="27">
        <v>2</v>
      </c>
      <c r="AH21" s="3"/>
      <c r="AI21" s="3"/>
      <c r="AJ21" s="3"/>
      <c r="AK21" s="3"/>
    </row>
    <row r="22" spans="1:37" ht="27" customHeight="1">
      <c r="A22" s="94" t="s">
        <v>106</v>
      </c>
      <c r="B22" s="103" t="s">
        <v>11</v>
      </c>
      <c r="C22" s="28"/>
      <c r="D22" s="29"/>
      <c r="E22" s="29"/>
      <c r="F22" s="29"/>
      <c r="G22" s="29"/>
      <c r="H22" s="30"/>
      <c r="I22" s="29"/>
      <c r="J22" s="29"/>
      <c r="K22" s="29"/>
      <c r="L22" s="33"/>
      <c r="M22" s="34"/>
      <c r="N22" s="35"/>
      <c r="O22" s="29"/>
      <c r="P22" s="29"/>
      <c r="Q22" s="8"/>
      <c r="R22" s="21"/>
      <c r="S22" s="25"/>
      <c r="T22" s="25"/>
      <c r="U22" s="25"/>
      <c r="V22" s="25"/>
      <c r="W22" s="21"/>
      <c r="X22" s="3"/>
      <c r="Y22" s="3"/>
      <c r="Z22" s="3"/>
      <c r="AA22" s="3"/>
      <c r="AB22" s="27"/>
      <c r="AC22" s="3"/>
      <c r="AD22" s="3"/>
      <c r="AE22" s="3"/>
      <c r="AF22" s="3"/>
      <c r="AG22" s="27">
        <v>1</v>
      </c>
      <c r="AH22" s="3"/>
      <c r="AI22" s="3"/>
      <c r="AJ22" s="3"/>
      <c r="AK22" s="3"/>
    </row>
    <row r="23" spans="1:37" ht="24.75" customHeight="1">
      <c r="A23" s="94" t="s">
        <v>107</v>
      </c>
      <c r="B23" s="103" t="s">
        <v>72</v>
      </c>
      <c r="C23" s="28"/>
      <c r="D23" s="29"/>
      <c r="E23" s="29"/>
      <c r="F23" s="29"/>
      <c r="G23" s="29"/>
      <c r="H23" s="30"/>
      <c r="I23" s="29"/>
      <c r="J23" s="29"/>
      <c r="K23" s="29"/>
      <c r="L23" s="35"/>
      <c r="M23" s="34"/>
      <c r="N23" s="35"/>
      <c r="O23" s="29"/>
      <c r="P23" s="29"/>
      <c r="Q23" s="8"/>
      <c r="R23" s="21"/>
      <c r="S23" s="25"/>
      <c r="T23" s="25"/>
      <c r="U23" s="25"/>
      <c r="V23" s="25"/>
      <c r="W23" s="21"/>
      <c r="X23" s="3"/>
      <c r="Y23" s="3"/>
      <c r="Z23" s="3"/>
      <c r="AA23" s="3"/>
      <c r="AB23" s="27"/>
      <c r="AC23" s="3"/>
      <c r="AD23" s="3"/>
      <c r="AE23" s="3"/>
      <c r="AF23" s="3"/>
      <c r="AG23" s="27"/>
      <c r="AH23" s="3"/>
      <c r="AI23" s="3"/>
      <c r="AJ23" s="3"/>
      <c r="AK23" s="3"/>
    </row>
    <row r="24" spans="1:37" ht="31.5" customHeight="1">
      <c r="A24" s="94" t="s">
        <v>108</v>
      </c>
      <c r="B24" s="103" t="s">
        <v>69</v>
      </c>
      <c r="C24" s="28"/>
      <c r="D24" s="29"/>
      <c r="E24" s="29"/>
      <c r="F24" s="32"/>
      <c r="G24" s="32"/>
      <c r="H24" s="21"/>
      <c r="I24" s="32"/>
      <c r="J24" s="32"/>
      <c r="K24" s="32"/>
      <c r="L24" s="43"/>
      <c r="M24" s="44"/>
      <c r="N24" s="35"/>
      <c r="O24" s="29"/>
      <c r="P24" s="45"/>
      <c r="Q24" s="8"/>
      <c r="R24" s="21"/>
      <c r="S24" s="25"/>
      <c r="T24" s="25"/>
      <c r="U24" s="25"/>
      <c r="V24" s="25"/>
      <c r="W24" s="21"/>
      <c r="X24" s="3"/>
      <c r="Y24" s="3"/>
      <c r="Z24" s="3"/>
      <c r="AA24" s="3"/>
      <c r="AB24" s="27"/>
      <c r="AC24" s="3"/>
      <c r="AD24" s="3"/>
      <c r="AE24" s="3"/>
      <c r="AF24" s="3"/>
      <c r="AG24" s="27"/>
      <c r="AH24" s="3"/>
      <c r="AI24" s="3"/>
      <c r="AJ24" s="3"/>
      <c r="AK24" s="3"/>
    </row>
    <row r="25" spans="1:37" ht="31.5" customHeight="1">
      <c r="A25" s="94" t="s">
        <v>109</v>
      </c>
      <c r="B25" s="103" t="s">
        <v>73</v>
      </c>
      <c r="C25" s="28"/>
      <c r="D25" s="74" t="s">
        <v>21</v>
      </c>
      <c r="E25" s="74" t="s">
        <v>23</v>
      </c>
      <c r="F25" s="74" t="s">
        <v>23</v>
      </c>
      <c r="G25" s="70">
        <v>41535</v>
      </c>
      <c r="H25" s="21">
        <v>0</v>
      </c>
      <c r="I25" s="70">
        <v>41578</v>
      </c>
      <c r="J25" s="70">
        <v>41583</v>
      </c>
      <c r="K25" s="70">
        <v>41583</v>
      </c>
      <c r="L25" s="71">
        <v>41591</v>
      </c>
      <c r="M25" s="46"/>
      <c r="N25" s="3"/>
      <c r="O25" s="3"/>
      <c r="P25" s="3"/>
      <c r="Q25" s="3"/>
      <c r="R25" s="47"/>
      <c r="S25" s="72"/>
      <c r="T25" s="72"/>
      <c r="U25" s="72"/>
      <c r="V25" s="72"/>
      <c r="W25" s="21"/>
      <c r="X25" s="50"/>
      <c r="Y25" s="50"/>
      <c r="Z25" s="75"/>
      <c r="AA25" s="76"/>
      <c r="AB25" s="27"/>
      <c r="AC25" s="68"/>
      <c r="AD25" s="68"/>
      <c r="AE25" s="50"/>
      <c r="AF25" s="50"/>
      <c r="AG25" s="27"/>
      <c r="AH25" s="3"/>
      <c r="AI25" s="3"/>
      <c r="AJ25" s="3"/>
      <c r="AK25" s="3"/>
    </row>
    <row r="26" spans="1:37" ht="57.75" customHeight="1">
      <c r="A26" s="94" t="s">
        <v>110</v>
      </c>
      <c r="B26" s="188" t="s">
        <v>70</v>
      </c>
      <c r="C26" s="184"/>
      <c r="D26" s="185"/>
      <c r="E26" s="185"/>
      <c r="F26" s="185"/>
      <c r="G26" s="32"/>
      <c r="H26" s="32"/>
      <c r="I26" s="32"/>
      <c r="J26" s="32"/>
      <c r="K26" s="3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8.75" customHeight="1">
      <c r="A27" s="94" t="s">
        <v>111</v>
      </c>
      <c r="B27" s="188" t="s">
        <v>79</v>
      </c>
      <c r="C27" s="184"/>
      <c r="D27" s="185"/>
      <c r="E27" s="185"/>
      <c r="F27" s="185"/>
      <c r="G27" s="185"/>
      <c r="H27" s="185"/>
      <c r="I27" s="185"/>
      <c r="J27" s="185"/>
      <c r="K27" s="18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8.75" customHeight="1">
      <c r="A28" s="94" t="s">
        <v>112</v>
      </c>
      <c r="B28" s="188" t="s">
        <v>74</v>
      </c>
      <c r="C28" s="184"/>
      <c r="D28" s="185"/>
      <c r="E28" s="185"/>
      <c r="F28" s="185"/>
      <c r="G28" s="185"/>
      <c r="H28" s="185"/>
      <c r="I28" s="32"/>
      <c r="J28" s="32"/>
      <c r="K28" s="3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8.75" customHeight="1">
      <c r="A29" s="94" t="s">
        <v>113</v>
      </c>
      <c r="B29" s="188" t="s">
        <v>76</v>
      </c>
      <c r="C29" s="184"/>
      <c r="D29" s="185"/>
      <c r="E29" s="185"/>
      <c r="F29" s="185"/>
      <c r="G29" s="185"/>
      <c r="H29" s="185"/>
      <c r="I29" s="185"/>
      <c r="J29" s="185"/>
      <c r="K29" s="18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8.75" customHeight="1">
      <c r="A30" s="94" t="s">
        <v>95</v>
      </c>
      <c r="B30" s="188" t="s">
        <v>114</v>
      </c>
      <c r="C30" s="184"/>
      <c r="D30" s="185"/>
      <c r="E30" s="185"/>
      <c r="F30" s="185"/>
      <c r="G30" s="185"/>
      <c r="H30" s="185"/>
      <c r="I30" s="185"/>
      <c r="J30" s="185"/>
      <c r="K30" s="18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8.75" customHeight="1">
      <c r="A31" s="94" t="s">
        <v>94</v>
      </c>
      <c r="B31" s="188" t="s">
        <v>115</v>
      </c>
      <c r="C31" s="184"/>
      <c r="D31" s="185"/>
      <c r="E31" s="185"/>
      <c r="F31" s="185"/>
      <c r="G31" s="185"/>
      <c r="H31" s="185"/>
      <c r="I31" s="185"/>
      <c r="J31" s="185"/>
      <c r="K31" s="18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8.75" customHeight="1">
      <c r="A32" s="94" t="s">
        <v>117</v>
      </c>
      <c r="B32" s="188" t="s">
        <v>116</v>
      </c>
      <c r="C32" s="184"/>
      <c r="D32" s="185"/>
      <c r="E32" s="185"/>
      <c r="F32" s="185"/>
      <c r="G32" s="185"/>
      <c r="H32" s="185"/>
      <c r="I32" s="185"/>
      <c r="J32" s="185"/>
      <c r="K32" s="18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8.75" customHeight="1">
      <c r="A33" s="51"/>
      <c r="B33" s="52"/>
      <c r="C33" s="52"/>
      <c r="D33" s="61"/>
      <c r="E33" s="54"/>
      <c r="F33" s="61"/>
      <c r="G33" s="58"/>
      <c r="H33" s="58"/>
      <c r="I33" s="58"/>
      <c r="J33" s="58"/>
      <c r="K33" s="58"/>
      <c r="L33" s="190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</row>
    <row r="34" spans="1:37" ht="18.75" customHeight="1">
      <c r="A34" s="51"/>
      <c r="B34" s="52"/>
      <c r="C34" s="52"/>
      <c r="D34" s="53"/>
      <c r="E34" s="54"/>
      <c r="F34" s="55"/>
      <c r="G34" s="56"/>
      <c r="H34" s="56"/>
      <c r="I34" s="56"/>
      <c r="J34" s="56"/>
      <c r="K34" s="5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8.75" customHeight="1">
      <c r="A35" s="59"/>
      <c r="B35" s="60"/>
      <c r="C35" s="60"/>
      <c r="D35" s="53"/>
      <c r="E35" s="61"/>
      <c r="F35" s="55"/>
      <c r="G35" s="57"/>
      <c r="H35" s="57"/>
      <c r="I35" s="57"/>
      <c r="J35" s="57"/>
      <c r="K35" s="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/>
  <mergeCells count="25">
    <mergeCell ref="D1:AK1"/>
    <mergeCell ref="D2:AK2"/>
    <mergeCell ref="A3:A8"/>
    <mergeCell ref="B3:B8"/>
    <mergeCell ref="C3:G3"/>
    <mergeCell ref="H3:L3"/>
    <mergeCell ref="M3:Q3"/>
    <mergeCell ref="R3:V3"/>
    <mergeCell ref="W3:AA3"/>
    <mergeCell ref="AB3:AF3"/>
    <mergeCell ref="AG3:AK3"/>
    <mergeCell ref="D4:G4"/>
    <mergeCell ref="I4:L4"/>
    <mergeCell ref="N4:Q4"/>
    <mergeCell ref="S4:V4"/>
    <mergeCell ref="X4:AA4"/>
    <mergeCell ref="AC4:AF4"/>
    <mergeCell ref="AH4:AK4"/>
    <mergeCell ref="D7:G7"/>
    <mergeCell ref="I7:L7"/>
    <mergeCell ref="AH7:AK7"/>
    <mergeCell ref="N7:Q7"/>
    <mergeCell ref="S7:V7"/>
    <mergeCell ref="X7:AA7"/>
    <mergeCell ref="AC7:AF7"/>
  </mergeCells>
  <hyperlinks>
    <hyperlink ref="A1" location="общ!A1" display="вернутся"/>
  </hyperlinks>
  <printOptions/>
  <pageMargins left="0.23622041940689087" right="0.23622041940689087" top="0.15748028457164764" bottom="0.15748028457164764" header="0.31496068835258484" footer="0.31496068835258484"/>
  <pageSetup firstPageNumber="1" useFirstPageNumber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K35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1" width="20.09765625" style="1" customWidth="1"/>
    <col min="2" max="2" width="4.5" style="1" customWidth="1"/>
    <col min="3" max="3" width="4.09765625" style="1" customWidth="1"/>
    <col min="4" max="4" width="4.8984375" style="1" customWidth="1"/>
    <col min="5" max="5" width="4.59765625" style="1" customWidth="1"/>
    <col min="6" max="6" width="5.5" style="1" customWidth="1"/>
    <col min="7" max="7" width="5" style="1" customWidth="1"/>
    <col min="8" max="8" width="4.19921875" style="1" customWidth="1"/>
    <col min="9" max="9" width="5.09765625" style="1" customWidth="1"/>
    <col min="10" max="11" width="5.69921875" style="1" customWidth="1"/>
    <col min="12" max="12" width="6.19921875" style="1" customWidth="1"/>
    <col min="13" max="13" width="4.59765625" style="1" customWidth="1"/>
    <col min="14" max="14" width="4.8984375" style="1" customWidth="1"/>
    <col min="15" max="15" width="4.69921875" style="1" customWidth="1"/>
    <col min="16" max="16" width="6.09765625" style="1" customWidth="1"/>
    <col min="17" max="17" width="5.59765625" style="1" customWidth="1"/>
    <col min="18" max="18" width="4.59765625" style="1" customWidth="1"/>
    <col min="19" max="19" width="5.59765625" style="1" customWidth="1"/>
    <col min="20" max="20" width="4.59765625" style="1" customWidth="1"/>
    <col min="21" max="21" width="6.09765625" style="1" customWidth="1"/>
    <col min="22" max="23" width="4.69921875" style="1" customWidth="1"/>
    <col min="24" max="24" width="4.5" style="1" customWidth="1"/>
    <col min="25" max="25" width="3.8984375" style="1" customWidth="1"/>
    <col min="26" max="26" width="4.5" style="1" customWidth="1"/>
    <col min="27" max="27" width="4.09765625" style="1" customWidth="1"/>
    <col min="28" max="28" width="4.69921875" style="1" customWidth="1"/>
    <col min="29" max="29" width="4" style="1" customWidth="1"/>
    <col min="30" max="30" width="3.69921875" style="1" customWidth="1"/>
    <col min="31" max="31" width="4.59765625" style="1" customWidth="1"/>
    <col min="32" max="33" width="4.69921875" style="1" customWidth="1"/>
    <col min="34" max="34" width="3.8984375" style="1" customWidth="1"/>
    <col min="35" max="35" width="4.09765625" style="1" customWidth="1"/>
    <col min="36" max="36" width="5.19921875" style="1" customWidth="1"/>
    <col min="37" max="37" width="4.5" style="1" customWidth="1"/>
    <col min="38" max="16384" width="10.19921875" style="1" customWidth="1"/>
  </cols>
  <sheetData>
    <row r="1" spans="1:37" ht="19.5" customHeight="1">
      <c r="A1" s="87" t="s">
        <v>32</v>
      </c>
      <c r="B1" s="2"/>
      <c r="C1" s="2"/>
      <c r="D1" s="222" t="s">
        <v>122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7" ht="20.25" customHeight="1">
      <c r="A2" s="4"/>
      <c r="B2" s="5"/>
      <c r="C2" s="6"/>
      <c r="D2" s="226" t="s">
        <v>87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7"/>
    </row>
    <row r="3" spans="1:37" ht="38.25" customHeight="1">
      <c r="A3" s="225" t="s">
        <v>0</v>
      </c>
      <c r="B3" s="225" t="s">
        <v>1</v>
      </c>
      <c r="C3" s="220" t="s">
        <v>118</v>
      </c>
      <c r="D3" s="205"/>
      <c r="E3" s="205"/>
      <c r="F3" s="205"/>
      <c r="G3" s="206"/>
      <c r="H3" s="220" t="s">
        <v>119</v>
      </c>
      <c r="I3" s="205"/>
      <c r="J3" s="205"/>
      <c r="K3" s="205"/>
      <c r="L3" s="206"/>
      <c r="M3" s="220"/>
      <c r="N3" s="205"/>
      <c r="O3" s="205"/>
      <c r="P3" s="205"/>
      <c r="Q3" s="206"/>
      <c r="R3" s="220"/>
      <c r="S3" s="205"/>
      <c r="T3" s="205"/>
      <c r="U3" s="205"/>
      <c r="V3" s="206"/>
      <c r="W3" s="220"/>
      <c r="X3" s="205"/>
      <c r="Y3" s="205"/>
      <c r="Z3" s="205"/>
      <c r="AA3" s="206"/>
      <c r="AB3" s="220"/>
      <c r="AC3" s="205"/>
      <c r="AD3" s="205"/>
      <c r="AE3" s="205"/>
      <c r="AF3" s="206"/>
      <c r="AG3" s="220" t="s">
        <v>47</v>
      </c>
      <c r="AH3" s="205"/>
      <c r="AI3" s="205"/>
      <c r="AJ3" s="205"/>
      <c r="AK3" s="206"/>
    </row>
    <row r="4" spans="1:37" ht="16.5" customHeight="1">
      <c r="A4" s="212"/>
      <c r="B4" s="212"/>
      <c r="C4" s="7"/>
      <c r="D4" s="204" t="s">
        <v>2</v>
      </c>
      <c r="E4" s="205"/>
      <c r="F4" s="205"/>
      <c r="G4" s="206"/>
      <c r="H4" s="8"/>
      <c r="I4" s="204" t="s">
        <v>2</v>
      </c>
      <c r="J4" s="205"/>
      <c r="K4" s="205"/>
      <c r="L4" s="206"/>
      <c r="M4" s="8"/>
      <c r="N4" s="204"/>
      <c r="O4" s="205"/>
      <c r="P4" s="205"/>
      <c r="Q4" s="206"/>
      <c r="R4" s="8"/>
      <c r="S4" s="204"/>
      <c r="T4" s="205"/>
      <c r="U4" s="205"/>
      <c r="V4" s="206"/>
      <c r="W4" s="9"/>
      <c r="X4" s="204"/>
      <c r="Y4" s="205"/>
      <c r="Z4" s="205"/>
      <c r="AA4" s="206"/>
      <c r="AB4" s="9"/>
      <c r="AC4" s="204"/>
      <c r="AD4" s="205"/>
      <c r="AE4" s="205"/>
      <c r="AF4" s="206"/>
      <c r="AG4" s="9"/>
      <c r="AH4" s="204" t="s">
        <v>2</v>
      </c>
      <c r="AI4" s="205"/>
      <c r="AJ4" s="205"/>
      <c r="AK4" s="206"/>
    </row>
    <row r="5" spans="1:37" ht="49.5" customHeight="1">
      <c r="A5" s="212"/>
      <c r="B5" s="212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7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 t="s">
        <v>3</v>
      </c>
      <c r="AH5" s="7" t="s">
        <v>4</v>
      </c>
      <c r="AI5" s="7" t="s">
        <v>5</v>
      </c>
      <c r="AJ5" s="7" t="s">
        <v>6</v>
      </c>
      <c r="AK5" s="7" t="s">
        <v>7</v>
      </c>
    </row>
    <row r="6" spans="1:37" ht="38.25" customHeight="1">
      <c r="A6" s="212"/>
      <c r="B6" s="212"/>
      <c r="C6" s="115" t="s">
        <v>8</v>
      </c>
      <c r="D6" s="10">
        <v>33</v>
      </c>
      <c r="E6" s="11">
        <v>26</v>
      </c>
      <c r="F6" s="12"/>
      <c r="G6" s="13"/>
      <c r="H6" s="115" t="s">
        <v>8</v>
      </c>
      <c r="I6" s="10">
        <v>57</v>
      </c>
      <c r="J6" s="11"/>
      <c r="K6" s="12"/>
      <c r="L6" s="13"/>
      <c r="M6" s="7"/>
      <c r="N6" s="10"/>
      <c r="O6" s="14"/>
      <c r="P6" s="12"/>
      <c r="Q6" s="13"/>
      <c r="R6" s="7"/>
      <c r="S6" s="10"/>
      <c r="T6" s="14"/>
      <c r="U6" s="12"/>
      <c r="V6" s="15"/>
      <c r="W6" s="7"/>
      <c r="X6" s="16"/>
      <c r="Y6" s="11"/>
      <c r="Z6" s="12"/>
      <c r="AA6" s="15"/>
      <c r="AB6" s="7"/>
      <c r="AC6" s="17"/>
      <c r="AD6" s="18"/>
      <c r="AE6" s="19"/>
      <c r="AF6" s="69"/>
      <c r="AG6" s="7" t="s">
        <v>8</v>
      </c>
      <c r="AH6" s="17" t="s">
        <v>11</v>
      </c>
      <c r="AI6" s="18">
        <f>SUM(AG9:AG25)</f>
        <v>0</v>
      </c>
      <c r="AJ6" s="19">
        <f>AI6/AH6*100</f>
        <v>0</v>
      </c>
      <c r="AK6" s="8"/>
    </row>
    <row r="7" spans="1:37" ht="12" customHeight="1">
      <c r="A7" s="212"/>
      <c r="B7" s="212"/>
      <c r="C7" s="7"/>
      <c r="D7" s="204" t="s">
        <v>12</v>
      </c>
      <c r="E7" s="205"/>
      <c r="F7" s="205"/>
      <c r="G7" s="206"/>
      <c r="H7" s="8"/>
      <c r="I7" s="204" t="s">
        <v>13</v>
      </c>
      <c r="J7" s="205"/>
      <c r="K7" s="205"/>
      <c r="L7" s="206"/>
      <c r="M7" s="8"/>
      <c r="N7" s="204"/>
      <c r="O7" s="205"/>
      <c r="P7" s="205"/>
      <c r="Q7" s="206"/>
      <c r="R7" s="8"/>
      <c r="S7" s="204"/>
      <c r="T7" s="205"/>
      <c r="U7" s="205"/>
      <c r="V7" s="206"/>
      <c r="W7" s="9"/>
      <c r="X7" s="204"/>
      <c r="Y7" s="205"/>
      <c r="Z7" s="205"/>
      <c r="AA7" s="206"/>
      <c r="AB7" s="9"/>
      <c r="AC7" s="204"/>
      <c r="AD7" s="205"/>
      <c r="AE7" s="205"/>
      <c r="AF7" s="206"/>
      <c r="AG7" s="9"/>
      <c r="AH7" s="204" t="s">
        <v>12</v>
      </c>
      <c r="AI7" s="205"/>
      <c r="AJ7" s="205"/>
      <c r="AK7" s="206"/>
    </row>
    <row r="8" spans="1:37" ht="54" customHeight="1">
      <c r="A8" s="213"/>
      <c r="B8" s="213"/>
      <c r="C8" s="7"/>
      <c r="D8" s="7" t="s">
        <v>14</v>
      </c>
      <c r="E8" s="7" t="s">
        <v>15</v>
      </c>
      <c r="F8" s="7" t="s">
        <v>16</v>
      </c>
      <c r="G8" s="7" t="s">
        <v>17</v>
      </c>
      <c r="H8" s="7"/>
      <c r="I8" s="7" t="s">
        <v>14</v>
      </c>
      <c r="J8" s="7" t="s">
        <v>15</v>
      </c>
      <c r="K8" s="7" t="s">
        <v>16</v>
      </c>
      <c r="L8" s="7" t="s">
        <v>17</v>
      </c>
      <c r="M8" s="7"/>
      <c r="N8" s="7"/>
      <c r="O8" s="7"/>
      <c r="P8" s="7"/>
      <c r="Q8" s="7"/>
      <c r="R8" s="7"/>
      <c r="S8" s="7"/>
      <c r="T8" s="7"/>
      <c r="U8" s="7"/>
      <c r="V8" s="7"/>
      <c r="W8" s="20"/>
      <c r="X8" s="7"/>
      <c r="Y8" s="7"/>
      <c r="Z8" s="7"/>
      <c r="AA8" s="7"/>
      <c r="AB8" s="20"/>
      <c r="AC8" s="7"/>
      <c r="AD8" s="7"/>
      <c r="AE8" s="7"/>
      <c r="AF8" s="7"/>
      <c r="AG8" s="20"/>
      <c r="AH8" s="7" t="s">
        <v>14</v>
      </c>
      <c r="AI8" s="7" t="s">
        <v>15</v>
      </c>
      <c r="AJ8" s="7" t="s">
        <v>16</v>
      </c>
      <c r="AK8" s="7" t="s">
        <v>17</v>
      </c>
    </row>
    <row r="9" spans="1:37" ht="27.75" customHeight="1">
      <c r="A9" s="94" t="s">
        <v>93</v>
      </c>
      <c r="B9" s="102" t="s">
        <v>64</v>
      </c>
      <c r="C9" s="10"/>
      <c r="D9" s="8"/>
      <c r="E9" s="8"/>
      <c r="F9" s="8"/>
      <c r="G9" s="8"/>
      <c r="H9" s="21"/>
      <c r="I9" s="67"/>
      <c r="J9" s="67"/>
      <c r="K9" s="67"/>
      <c r="L9" s="77"/>
      <c r="M9" s="23"/>
      <c r="N9" s="22"/>
      <c r="O9" s="22"/>
      <c r="P9" s="22"/>
      <c r="Q9" s="22"/>
      <c r="R9" s="23"/>
      <c r="S9" s="24"/>
      <c r="T9" s="25"/>
      <c r="U9" s="25"/>
      <c r="V9" s="25"/>
      <c r="W9" s="21"/>
      <c r="X9" s="3"/>
      <c r="Y9" s="3"/>
      <c r="Z9" s="3"/>
      <c r="AA9" s="3"/>
      <c r="AB9" s="27"/>
      <c r="AC9" s="3"/>
      <c r="AD9" s="3"/>
      <c r="AE9" s="3"/>
      <c r="AF9" s="3"/>
      <c r="AG9" s="27"/>
      <c r="AH9" s="3"/>
      <c r="AI9" s="3"/>
      <c r="AJ9" s="3"/>
      <c r="AK9" s="3"/>
    </row>
    <row r="10" spans="1:37" ht="27.75" customHeight="1">
      <c r="A10" s="94" t="s">
        <v>94</v>
      </c>
      <c r="B10" s="103" t="s">
        <v>24</v>
      </c>
      <c r="C10" s="28"/>
      <c r="D10" s="8"/>
      <c r="E10" s="29"/>
      <c r="F10" s="29"/>
      <c r="G10" s="29"/>
      <c r="H10" s="30"/>
      <c r="I10" s="78"/>
      <c r="J10" s="78"/>
      <c r="K10" s="78"/>
      <c r="L10" s="79"/>
      <c r="M10" s="23"/>
      <c r="N10" s="22"/>
      <c r="O10" s="22"/>
      <c r="P10" s="22"/>
      <c r="Q10" s="22"/>
      <c r="R10" s="23"/>
      <c r="S10" s="25"/>
      <c r="T10" s="25"/>
      <c r="U10" s="25"/>
      <c r="V10" s="25"/>
      <c r="W10" s="21"/>
      <c r="X10" s="3"/>
      <c r="Y10" s="3"/>
      <c r="Z10" s="3"/>
      <c r="AA10" s="3"/>
      <c r="AB10" s="27"/>
      <c r="AC10" s="3"/>
      <c r="AD10" s="3"/>
      <c r="AE10" s="3"/>
      <c r="AF10" s="3"/>
      <c r="AG10" s="27"/>
      <c r="AH10" s="3"/>
      <c r="AI10" s="3"/>
      <c r="AJ10" s="3"/>
      <c r="AK10" s="3"/>
    </row>
    <row r="11" spans="1:37" ht="27.75" customHeight="1">
      <c r="A11" s="94" t="s">
        <v>95</v>
      </c>
      <c r="B11" s="103" t="s">
        <v>10</v>
      </c>
      <c r="C11" s="28"/>
      <c r="D11" s="8"/>
      <c r="E11" s="29"/>
      <c r="F11" s="29"/>
      <c r="G11" s="29"/>
      <c r="H11" s="30"/>
      <c r="I11" s="67"/>
      <c r="J11" s="67"/>
      <c r="K11" s="67"/>
      <c r="L11" s="77"/>
      <c r="M11" s="23"/>
      <c r="N11" s="22"/>
      <c r="O11" s="22"/>
      <c r="P11" s="22"/>
      <c r="Q11" s="22"/>
      <c r="R11" s="23"/>
      <c r="S11" s="25"/>
      <c r="T11" s="25"/>
      <c r="U11" s="25"/>
      <c r="V11" s="25"/>
      <c r="W11" s="21"/>
      <c r="X11" s="3"/>
      <c r="Y11" s="3"/>
      <c r="Z11" s="3"/>
      <c r="AA11" s="3"/>
      <c r="AB11" s="27"/>
      <c r="AC11" s="3"/>
      <c r="AD11" s="3"/>
      <c r="AE11" s="3"/>
      <c r="AF11" s="3"/>
      <c r="AG11" s="27"/>
      <c r="AH11" s="3"/>
      <c r="AI11" s="3"/>
      <c r="AJ11" s="3"/>
      <c r="AK11" s="3"/>
    </row>
    <row r="12" spans="1:37" ht="25.5" customHeight="1">
      <c r="A12" s="94" t="s">
        <v>96</v>
      </c>
      <c r="B12" s="103" t="s">
        <v>8</v>
      </c>
      <c r="C12" s="28"/>
      <c r="D12" s="8"/>
      <c r="E12" s="8"/>
      <c r="F12" s="32"/>
      <c r="G12" s="8"/>
      <c r="H12" s="21"/>
      <c r="I12" s="8"/>
      <c r="J12" s="8"/>
      <c r="K12" s="8"/>
      <c r="L12" s="33"/>
      <c r="M12" s="34"/>
      <c r="N12" s="33"/>
      <c r="O12" s="29"/>
      <c r="P12" s="29"/>
      <c r="Q12" s="32"/>
      <c r="R12" s="21"/>
      <c r="S12" s="25"/>
      <c r="T12" s="25"/>
      <c r="U12" s="25"/>
      <c r="V12" s="25"/>
      <c r="W12" s="21"/>
      <c r="X12" s="3"/>
      <c r="Y12" s="3"/>
      <c r="Z12" s="3"/>
      <c r="AA12" s="3"/>
      <c r="AB12" s="27"/>
      <c r="AC12" s="3"/>
      <c r="AD12" s="3"/>
      <c r="AE12" s="3"/>
      <c r="AF12" s="3"/>
      <c r="AG12" s="27"/>
      <c r="AH12" s="3"/>
      <c r="AI12" s="3"/>
      <c r="AJ12" s="3"/>
      <c r="AK12" s="3"/>
    </row>
    <row r="13" spans="1:37" ht="21.75" customHeight="1">
      <c r="A13" s="94" t="s">
        <v>97</v>
      </c>
      <c r="B13" s="103" t="s">
        <v>25</v>
      </c>
      <c r="C13" s="28"/>
      <c r="D13" s="29"/>
      <c r="E13" s="29"/>
      <c r="F13" s="29"/>
      <c r="G13" s="32"/>
      <c r="H13" s="21"/>
      <c r="I13" s="29"/>
      <c r="J13" s="29"/>
      <c r="K13" s="29"/>
      <c r="L13" s="33"/>
      <c r="M13" s="34"/>
      <c r="N13" s="35"/>
      <c r="O13" s="29"/>
      <c r="P13" s="29"/>
      <c r="Q13" s="8"/>
      <c r="R13" s="21"/>
      <c r="S13" s="25"/>
      <c r="T13" s="25"/>
      <c r="U13" s="25"/>
      <c r="V13" s="25"/>
      <c r="W13" s="21"/>
      <c r="X13" s="36"/>
      <c r="Y13" s="3"/>
      <c r="Z13" s="3"/>
      <c r="AA13" s="3"/>
      <c r="AB13" s="27"/>
      <c r="AC13" s="3"/>
      <c r="AD13" s="3"/>
      <c r="AE13" s="3"/>
      <c r="AF13" s="3"/>
      <c r="AG13" s="27"/>
      <c r="AH13" s="3"/>
      <c r="AI13" s="3"/>
      <c r="AJ13" s="3"/>
      <c r="AK13" s="3"/>
    </row>
    <row r="14" spans="1:37" ht="26.25" customHeight="1">
      <c r="A14" s="94" t="s">
        <v>98</v>
      </c>
      <c r="B14" s="103" t="s">
        <v>71</v>
      </c>
      <c r="C14" s="28"/>
      <c r="D14" s="29"/>
      <c r="E14" s="29"/>
      <c r="F14" s="32"/>
      <c r="G14" s="66"/>
      <c r="H14" s="30"/>
      <c r="I14" s="37"/>
      <c r="J14" s="37"/>
      <c r="K14" s="37"/>
      <c r="L14" s="38"/>
      <c r="M14" s="34"/>
      <c r="N14" s="39"/>
      <c r="O14" s="31"/>
      <c r="P14" s="31"/>
      <c r="Q14" s="37"/>
      <c r="R14" s="21"/>
      <c r="S14" s="25"/>
      <c r="T14" s="25"/>
      <c r="U14" s="25"/>
      <c r="V14" s="25"/>
      <c r="W14" s="21"/>
      <c r="X14" s="36"/>
      <c r="Y14" s="3"/>
      <c r="Z14" s="3"/>
      <c r="AA14" s="36"/>
      <c r="AB14" s="27"/>
      <c r="AC14" s="3"/>
      <c r="AD14" s="3"/>
      <c r="AE14" s="3"/>
      <c r="AF14" s="3"/>
      <c r="AG14" s="27"/>
      <c r="AH14" s="3"/>
      <c r="AI14" s="3"/>
      <c r="AJ14" s="3"/>
      <c r="AK14" s="3"/>
    </row>
    <row r="15" spans="1:37" ht="25.5" customHeight="1">
      <c r="A15" s="94" t="s">
        <v>99</v>
      </c>
      <c r="B15" s="103" t="s">
        <v>66</v>
      </c>
      <c r="C15" s="28"/>
      <c r="D15" s="29"/>
      <c r="E15" s="29"/>
      <c r="F15" s="32"/>
      <c r="G15" s="66"/>
      <c r="H15" s="30"/>
      <c r="I15" s="37"/>
      <c r="J15" s="37"/>
      <c r="K15" s="37"/>
      <c r="L15" s="38"/>
      <c r="M15" s="34"/>
      <c r="N15" s="39"/>
      <c r="O15" s="31"/>
      <c r="P15" s="31"/>
      <c r="Q15" s="15"/>
      <c r="R15" s="21"/>
      <c r="S15" s="25"/>
      <c r="T15" s="25"/>
      <c r="U15" s="25"/>
      <c r="V15" s="25"/>
      <c r="W15" s="21"/>
      <c r="X15" s="36"/>
      <c r="Y15" s="3"/>
      <c r="Z15" s="3"/>
      <c r="AA15" s="36"/>
      <c r="AB15" s="27"/>
      <c r="AC15" s="26"/>
      <c r="AD15" s="3"/>
      <c r="AE15" s="3"/>
      <c r="AF15" s="3"/>
      <c r="AG15" s="27"/>
      <c r="AH15" s="3"/>
      <c r="AI15" s="3"/>
      <c r="AJ15" s="3"/>
      <c r="AK15" s="3"/>
    </row>
    <row r="16" spans="1:37" ht="30.75" customHeight="1">
      <c r="A16" s="94" t="s">
        <v>100</v>
      </c>
      <c r="B16" s="103" t="s">
        <v>77</v>
      </c>
      <c r="C16" s="28"/>
      <c r="D16" s="29"/>
      <c r="E16" s="29"/>
      <c r="F16" s="32"/>
      <c r="G16" s="29"/>
      <c r="H16" s="30"/>
      <c r="I16" s="32"/>
      <c r="J16" s="32"/>
      <c r="K16" s="32"/>
      <c r="L16" s="33"/>
      <c r="M16" s="34"/>
      <c r="N16" s="35"/>
      <c r="O16" s="29"/>
      <c r="P16" s="29"/>
      <c r="Q16" s="32"/>
      <c r="R16" s="21"/>
      <c r="S16" s="25"/>
      <c r="T16" s="25"/>
      <c r="U16" s="25"/>
      <c r="V16" s="25"/>
      <c r="W16" s="21"/>
      <c r="X16" s="3"/>
      <c r="Y16" s="3"/>
      <c r="Z16" s="3"/>
      <c r="AA16" s="3"/>
      <c r="AB16" s="27"/>
      <c r="AC16" s="3"/>
      <c r="AD16" s="3"/>
      <c r="AE16" s="3"/>
      <c r="AF16" s="3"/>
      <c r="AG16" s="27"/>
      <c r="AH16" s="3"/>
      <c r="AI16" s="3"/>
      <c r="AJ16" s="3"/>
      <c r="AK16" s="3"/>
    </row>
    <row r="17" spans="1:37" ht="29.25" customHeight="1">
      <c r="A17" s="94" t="s">
        <v>101</v>
      </c>
      <c r="B17" s="103" t="s">
        <v>67</v>
      </c>
      <c r="C17" s="28"/>
      <c r="D17" s="29"/>
      <c r="E17" s="29"/>
      <c r="F17" s="32"/>
      <c r="G17" s="29"/>
      <c r="H17" s="30"/>
      <c r="I17" s="32"/>
      <c r="J17" s="32"/>
      <c r="K17" s="32"/>
      <c r="L17" s="33"/>
      <c r="M17" s="34"/>
      <c r="N17" s="35"/>
      <c r="O17" s="29"/>
      <c r="P17" s="29"/>
      <c r="Q17" s="32"/>
      <c r="R17" s="21"/>
      <c r="S17" s="25"/>
      <c r="T17" s="25"/>
      <c r="U17" s="25"/>
      <c r="V17" s="25"/>
      <c r="W17" s="21"/>
      <c r="X17" s="36"/>
      <c r="Y17" s="3"/>
      <c r="Z17" s="3"/>
      <c r="AA17" s="36"/>
      <c r="AB17" s="27"/>
      <c r="AC17" s="3"/>
      <c r="AD17" s="3"/>
      <c r="AE17" s="3"/>
      <c r="AF17" s="3"/>
      <c r="AG17" s="27"/>
      <c r="AH17" s="3"/>
      <c r="AI17" s="3"/>
      <c r="AJ17" s="3"/>
      <c r="AK17" s="3"/>
    </row>
    <row r="18" spans="1:37" ht="28.5" customHeight="1">
      <c r="A18" s="94" t="s">
        <v>102</v>
      </c>
      <c r="B18" s="103" t="s">
        <v>75</v>
      </c>
      <c r="C18" s="28"/>
      <c r="D18" s="29"/>
      <c r="E18" s="29"/>
      <c r="F18" s="32"/>
      <c r="G18" s="29"/>
      <c r="H18" s="30"/>
      <c r="I18" s="32"/>
      <c r="J18" s="32"/>
      <c r="K18" s="32"/>
      <c r="L18" s="33"/>
      <c r="M18" s="34"/>
      <c r="N18" s="35"/>
      <c r="O18" s="29"/>
      <c r="P18" s="29"/>
      <c r="Q18" s="32"/>
      <c r="R18" s="21"/>
      <c r="S18" s="25"/>
      <c r="T18" s="25"/>
      <c r="U18" s="25"/>
      <c r="V18" s="25"/>
      <c r="W18" s="21"/>
      <c r="X18" s="36"/>
      <c r="Y18" s="36"/>
      <c r="Z18" s="3"/>
      <c r="AA18" s="36"/>
      <c r="AB18" s="27"/>
      <c r="AC18" s="3"/>
      <c r="AD18" s="3"/>
      <c r="AE18" s="3"/>
      <c r="AF18" s="3"/>
      <c r="AG18" s="27"/>
      <c r="AH18" s="3"/>
      <c r="AI18" s="3"/>
      <c r="AJ18" s="3"/>
      <c r="AK18" s="3"/>
    </row>
    <row r="19" spans="1:37" ht="32.25" customHeight="1">
      <c r="A19" s="94" t="s">
        <v>103</v>
      </c>
      <c r="B19" s="103" t="s">
        <v>65</v>
      </c>
      <c r="C19" s="28"/>
      <c r="D19" s="66"/>
      <c r="E19" s="66"/>
      <c r="F19" s="67"/>
      <c r="G19" s="8"/>
      <c r="H19" s="21"/>
      <c r="I19" s="67"/>
      <c r="J19" s="67"/>
      <c r="K19" s="67"/>
      <c r="L19" s="77"/>
      <c r="M19" s="34"/>
      <c r="N19" s="35"/>
      <c r="O19" s="29"/>
      <c r="P19" s="29"/>
      <c r="Q19" s="8"/>
      <c r="R19" s="21"/>
      <c r="S19" s="41"/>
      <c r="T19" s="41"/>
      <c r="U19" s="41"/>
      <c r="V19" s="41"/>
      <c r="W19" s="21"/>
      <c r="X19" s="36"/>
      <c r="Y19" s="3"/>
      <c r="Z19" s="3"/>
      <c r="AA19" s="42"/>
      <c r="AB19" s="27"/>
      <c r="AC19" s="3"/>
      <c r="AD19" s="3"/>
      <c r="AE19" s="3"/>
      <c r="AF19" s="3"/>
      <c r="AG19" s="27"/>
      <c r="AH19" s="3"/>
      <c r="AI19" s="3"/>
      <c r="AJ19" s="3"/>
      <c r="AK19" s="3"/>
    </row>
    <row r="20" spans="1:37" ht="30.75" customHeight="1">
      <c r="A20" s="94" t="s">
        <v>104</v>
      </c>
      <c r="B20" s="103" t="s">
        <v>68</v>
      </c>
      <c r="C20" s="28"/>
      <c r="D20" s="29"/>
      <c r="E20" s="29"/>
      <c r="F20" s="32"/>
      <c r="G20" s="8"/>
      <c r="H20" s="21"/>
      <c r="I20" s="32"/>
      <c r="J20" s="32"/>
      <c r="K20" s="32"/>
      <c r="L20" s="35"/>
      <c r="M20" s="34"/>
      <c r="N20" s="35"/>
      <c r="O20" s="29"/>
      <c r="P20" s="29"/>
      <c r="Q20" s="8"/>
      <c r="R20" s="21"/>
      <c r="S20" s="25"/>
      <c r="T20" s="25"/>
      <c r="U20" s="25"/>
      <c r="V20" s="25"/>
      <c r="W20" s="21"/>
      <c r="X20" s="36"/>
      <c r="Y20" s="36"/>
      <c r="Z20" s="3"/>
      <c r="AA20" s="36"/>
      <c r="AB20" s="27"/>
      <c r="AC20" s="3"/>
      <c r="AD20" s="3"/>
      <c r="AE20" s="3"/>
      <c r="AF20" s="3"/>
      <c r="AG20" s="27"/>
      <c r="AH20" s="3"/>
      <c r="AI20" s="3"/>
      <c r="AJ20" s="3"/>
      <c r="AK20" s="3"/>
    </row>
    <row r="21" spans="1:37" ht="48.75" customHeight="1">
      <c r="A21" s="94" t="s">
        <v>105</v>
      </c>
      <c r="B21" s="103" t="s">
        <v>78</v>
      </c>
      <c r="C21" s="28"/>
      <c r="D21" s="40"/>
      <c r="E21" s="29"/>
      <c r="F21" s="32"/>
      <c r="G21" s="32"/>
      <c r="H21" s="21"/>
      <c r="I21" s="29"/>
      <c r="J21" s="29"/>
      <c r="K21" s="29"/>
      <c r="L21" s="35"/>
      <c r="M21" s="34"/>
      <c r="N21" s="35"/>
      <c r="O21" s="29"/>
      <c r="P21" s="29"/>
      <c r="Q21" s="32"/>
      <c r="R21" s="21"/>
      <c r="S21" s="25"/>
      <c r="T21" s="25"/>
      <c r="U21" s="25"/>
      <c r="V21" s="25"/>
      <c r="W21" s="21"/>
      <c r="X21" s="36"/>
      <c r="Y21" s="3"/>
      <c r="Z21" s="3"/>
      <c r="AA21" s="36"/>
      <c r="AB21" s="27"/>
      <c r="AC21" s="3"/>
      <c r="AD21" s="3"/>
      <c r="AE21" s="3"/>
      <c r="AF21" s="3"/>
      <c r="AG21" s="27"/>
      <c r="AH21" s="3"/>
      <c r="AI21" s="3"/>
      <c r="AJ21" s="3"/>
      <c r="AK21" s="3"/>
    </row>
    <row r="22" spans="1:37" ht="27" customHeight="1">
      <c r="A22" s="94" t="s">
        <v>106</v>
      </c>
      <c r="B22" s="103" t="s">
        <v>11</v>
      </c>
      <c r="C22" s="28"/>
      <c r="D22" s="29"/>
      <c r="E22" s="29"/>
      <c r="F22" s="29"/>
      <c r="G22" s="29"/>
      <c r="H22" s="30"/>
      <c r="I22" s="29"/>
      <c r="J22" s="29"/>
      <c r="K22" s="29"/>
      <c r="L22" s="33"/>
      <c r="M22" s="34"/>
      <c r="N22" s="35"/>
      <c r="O22" s="29"/>
      <c r="P22" s="29"/>
      <c r="Q22" s="8"/>
      <c r="R22" s="21"/>
      <c r="S22" s="25"/>
      <c r="T22" s="25"/>
      <c r="U22" s="25"/>
      <c r="V22" s="25"/>
      <c r="W22" s="21"/>
      <c r="X22" s="3"/>
      <c r="Y22" s="3"/>
      <c r="Z22" s="3"/>
      <c r="AA22" s="3"/>
      <c r="AB22" s="27"/>
      <c r="AC22" s="3"/>
      <c r="AD22" s="3"/>
      <c r="AE22" s="3"/>
      <c r="AF22" s="3"/>
      <c r="AG22" s="27"/>
      <c r="AH22" s="3"/>
      <c r="AI22" s="3"/>
      <c r="AJ22" s="3"/>
      <c r="AK22" s="3"/>
    </row>
    <row r="23" spans="1:37" ht="24.75" customHeight="1">
      <c r="A23" s="94" t="s">
        <v>107</v>
      </c>
      <c r="B23" s="103" t="s">
        <v>72</v>
      </c>
      <c r="C23" s="28"/>
      <c r="D23" s="29"/>
      <c r="E23" s="29"/>
      <c r="F23" s="29"/>
      <c r="G23" s="29"/>
      <c r="H23" s="30"/>
      <c r="I23" s="29"/>
      <c r="J23" s="29"/>
      <c r="K23" s="29"/>
      <c r="L23" s="35"/>
      <c r="M23" s="34"/>
      <c r="N23" s="35"/>
      <c r="O23" s="29"/>
      <c r="P23" s="29"/>
      <c r="Q23" s="8"/>
      <c r="R23" s="21"/>
      <c r="S23" s="25"/>
      <c r="T23" s="25"/>
      <c r="U23" s="25"/>
      <c r="V23" s="25"/>
      <c r="W23" s="21"/>
      <c r="X23" s="3"/>
      <c r="Y23" s="3"/>
      <c r="Z23" s="3"/>
      <c r="AA23" s="3"/>
      <c r="AB23" s="27"/>
      <c r="AC23" s="3"/>
      <c r="AD23" s="3"/>
      <c r="AE23" s="3"/>
      <c r="AF23" s="3"/>
      <c r="AG23" s="27"/>
      <c r="AH23" s="3"/>
      <c r="AI23" s="3"/>
      <c r="AJ23" s="3"/>
      <c r="AK23" s="3"/>
    </row>
    <row r="24" spans="1:37" ht="31.5" customHeight="1">
      <c r="A24" s="94" t="s">
        <v>108</v>
      </c>
      <c r="B24" s="103" t="s">
        <v>69</v>
      </c>
      <c r="C24" s="28"/>
      <c r="D24" s="29"/>
      <c r="E24" s="29"/>
      <c r="F24" s="32"/>
      <c r="G24" s="32"/>
      <c r="H24" s="21"/>
      <c r="I24" s="32"/>
      <c r="J24" s="32"/>
      <c r="K24" s="32"/>
      <c r="L24" s="43"/>
      <c r="M24" s="44"/>
      <c r="N24" s="35"/>
      <c r="O24" s="29"/>
      <c r="P24" s="45"/>
      <c r="Q24" s="8"/>
      <c r="R24" s="21"/>
      <c r="S24" s="25"/>
      <c r="T24" s="25"/>
      <c r="U24" s="25"/>
      <c r="V24" s="25"/>
      <c r="W24" s="21"/>
      <c r="X24" s="3"/>
      <c r="Y24" s="3"/>
      <c r="Z24" s="3"/>
      <c r="AA24" s="3"/>
      <c r="AB24" s="27"/>
      <c r="AC24" s="3"/>
      <c r="AD24" s="3"/>
      <c r="AE24" s="3"/>
      <c r="AF24" s="3"/>
      <c r="AG24" s="27"/>
      <c r="AH24" s="3"/>
      <c r="AI24" s="3"/>
      <c r="AJ24" s="3"/>
      <c r="AK24" s="3"/>
    </row>
    <row r="25" spans="1:37" ht="31.5" customHeight="1">
      <c r="A25" s="94" t="s">
        <v>109</v>
      </c>
      <c r="B25" s="103" t="s">
        <v>73</v>
      </c>
      <c r="C25" s="28"/>
      <c r="D25" s="31"/>
      <c r="E25" s="31"/>
      <c r="F25" s="31"/>
      <c r="G25" s="37"/>
      <c r="H25" s="21"/>
      <c r="I25" s="37"/>
      <c r="J25" s="37"/>
      <c r="K25" s="37"/>
      <c r="L25" s="38"/>
      <c r="M25" s="46"/>
      <c r="N25" s="3"/>
      <c r="O25" s="3"/>
      <c r="P25" s="3"/>
      <c r="Q25" s="3"/>
      <c r="R25" s="47"/>
      <c r="S25" s="48"/>
      <c r="T25" s="49"/>
      <c r="U25" s="48"/>
      <c r="V25" s="41"/>
      <c r="W25" s="21"/>
      <c r="X25" s="36"/>
      <c r="Y25" s="3"/>
      <c r="Z25" s="36"/>
      <c r="AA25" s="36"/>
      <c r="AB25" s="27"/>
      <c r="AC25" s="3"/>
      <c r="AD25" s="3"/>
      <c r="AE25" s="3"/>
      <c r="AF25" s="3"/>
      <c r="AG25" s="27"/>
      <c r="AH25" s="3"/>
      <c r="AI25" s="3"/>
      <c r="AJ25" s="3"/>
      <c r="AK25" s="3"/>
    </row>
    <row r="26" spans="1:37" ht="57.75" customHeight="1">
      <c r="A26" s="94" t="s">
        <v>110</v>
      </c>
      <c r="B26" s="188" t="s">
        <v>70</v>
      </c>
      <c r="C26" s="184"/>
      <c r="D26" s="185"/>
      <c r="E26" s="185"/>
      <c r="F26" s="185"/>
      <c r="G26" s="32"/>
      <c r="H26" s="32"/>
      <c r="I26" s="32"/>
      <c r="J26" s="32"/>
      <c r="K26" s="3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189"/>
    </row>
    <row r="27" spans="1:37" ht="18.75" customHeight="1">
      <c r="A27" s="94" t="s">
        <v>111</v>
      </c>
      <c r="B27" s="188" t="s">
        <v>79</v>
      </c>
      <c r="C27" s="184"/>
      <c r="D27" s="185"/>
      <c r="E27" s="185"/>
      <c r="F27" s="185"/>
      <c r="G27" s="185"/>
      <c r="H27" s="185"/>
      <c r="I27" s="185"/>
      <c r="J27" s="185"/>
      <c r="K27" s="18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189"/>
    </row>
    <row r="28" spans="1:37" ht="18.75" customHeight="1">
      <c r="A28" s="94" t="s">
        <v>112</v>
      </c>
      <c r="B28" s="188" t="s">
        <v>74</v>
      </c>
      <c r="C28" s="184"/>
      <c r="D28" s="185"/>
      <c r="E28" s="185"/>
      <c r="F28" s="185"/>
      <c r="G28" s="185"/>
      <c r="H28" s="185"/>
      <c r="I28" s="32"/>
      <c r="J28" s="32"/>
      <c r="K28" s="3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189"/>
    </row>
    <row r="29" spans="1:37" ht="18.75" customHeight="1">
      <c r="A29" s="94" t="s">
        <v>113</v>
      </c>
      <c r="B29" s="188" t="s">
        <v>76</v>
      </c>
      <c r="C29" s="184"/>
      <c r="D29" s="185"/>
      <c r="E29" s="185"/>
      <c r="F29" s="185"/>
      <c r="G29" s="185"/>
      <c r="H29" s="185"/>
      <c r="I29" s="185"/>
      <c r="J29" s="185"/>
      <c r="K29" s="18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189"/>
    </row>
    <row r="30" spans="1:37" ht="18.75" customHeight="1">
      <c r="A30" s="94" t="s">
        <v>95</v>
      </c>
      <c r="B30" s="188" t="s">
        <v>114</v>
      </c>
      <c r="C30" s="184"/>
      <c r="D30" s="185"/>
      <c r="E30" s="185"/>
      <c r="F30" s="185"/>
      <c r="G30" s="185"/>
      <c r="H30" s="185"/>
      <c r="I30" s="185"/>
      <c r="J30" s="185"/>
      <c r="K30" s="18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189"/>
    </row>
    <row r="31" spans="1:37" ht="18.75" customHeight="1">
      <c r="A31" s="94" t="s">
        <v>94</v>
      </c>
      <c r="B31" s="188" t="s">
        <v>115</v>
      </c>
      <c r="C31" s="184"/>
      <c r="D31" s="185"/>
      <c r="E31" s="185"/>
      <c r="F31" s="185"/>
      <c r="G31" s="185"/>
      <c r="H31" s="185"/>
      <c r="I31" s="185"/>
      <c r="J31" s="185"/>
      <c r="K31" s="18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8.75" customHeight="1">
      <c r="A32" s="94" t="s">
        <v>117</v>
      </c>
      <c r="B32" s="188" t="s">
        <v>116</v>
      </c>
      <c r="C32" s="184"/>
      <c r="D32" s="185"/>
      <c r="E32" s="185"/>
      <c r="F32" s="185"/>
      <c r="G32" s="185"/>
      <c r="H32" s="185"/>
      <c r="I32" s="185"/>
      <c r="J32" s="185"/>
      <c r="K32" s="18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8.75" customHeight="1">
      <c r="A33" s="51"/>
      <c r="B33" s="52"/>
      <c r="C33" s="52"/>
      <c r="D33" s="61"/>
      <c r="E33" s="54"/>
      <c r="F33" s="61"/>
      <c r="G33" s="58"/>
      <c r="H33" s="58"/>
      <c r="I33" s="58"/>
      <c r="J33" s="58"/>
      <c r="K33" s="58"/>
      <c r="L33" s="190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</row>
    <row r="34" spans="1:37" ht="18.75" customHeight="1">
      <c r="A34" s="51"/>
      <c r="B34" s="52"/>
      <c r="C34" s="52"/>
      <c r="D34" s="53"/>
      <c r="E34" s="54"/>
      <c r="F34" s="55"/>
      <c r="G34" s="56"/>
      <c r="H34" s="56"/>
      <c r="I34" s="56"/>
      <c r="J34" s="56"/>
      <c r="K34" s="5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8.75" customHeight="1">
      <c r="A35" s="59"/>
      <c r="B35" s="60"/>
      <c r="C35" s="60"/>
      <c r="D35" s="53"/>
      <c r="E35" s="61"/>
      <c r="F35" s="55"/>
      <c r="G35" s="57"/>
      <c r="H35" s="57"/>
      <c r="I35" s="57"/>
      <c r="J35" s="57"/>
      <c r="K35" s="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/>
  <mergeCells count="25">
    <mergeCell ref="D1:AK1"/>
    <mergeCell ref="D2:AK2"/>
    <mergeCell ref="A3:A8"/>
    <mergeCell ref="B3:B8"/>
    <mergeCell ref="C3:G3"/>
    <mergeCell ref="H3:L3"/>
    <mergeCell ref="M3:Q3"/>
    <mergeCell ref="R3:V3"/>
    <mergeCell ref="W3:AA3"/>
    <mergeCell ref="AB3:AF3"/>
    <mergeCell ref="AG3:AK3"/>
    <mergeCell ref="D4:G4"/>
    <mergeCell ref="I4:L4"/>
    <mergeCell ref="N4:Q4"/>
    <mergeCell ref="S4:V4"/>
    <mergeCell ref="X4:AA4"/>
    <mergeCell ref="AC4:AF4"/>
    <mergeCell ref="AH4:AK4"/>
    <mergeCell ref="D7:G7"/>
    <mergeCell ref="I7:L7"/>
    <mergeCell ref="AH7:AK7"/>
    <mergeCell ref="N7:Q7"/>
    <mergeCell ref="S7:V7"/>
    <mergeCell ref="X7:AA7"/>
    <mergeCell ref="AC7:AF7"/>
  </mergeCells>
  <hyperlinks>
    <hyperlink ref="A1" location="общ!A1" display="вернутся"/>
  </hyperlinks>
  <printOptions/>
  <pageMargins left="0.23622041940689087" right="0.23622041940689087" top="0.15748028457164764" bottom="0.15748028457164764" header="0.31496068835258484" footer="0.31496068835258484"/>
  <pageSetup firstPageNumber="1" useFirstPageNumber="1" orientation="landscape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K35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1" width="20.09765625" style="1" customWidth="1"/>
    <col min="2" max="2" width="4.5" style="1" customWidth="1"/>
    <col min="3" max="3" width="4.09765625" style="1" customWidth="1"/>
    <col min="4" max="4" width="4.8984375" style="1" customWidth="1"/>
    <col min="5" max="5" width="4.59765625" style="1" customWidth="1"/>
    <col min="6" max="6" width="5.5" style="1" customWidth="1"/>
    <col min="7" max="7" width="5" style="1" customWidth="1"/>
    <col min="8" max="8" width="4.19921875" style="1" customWidth="1"/>
    <col min="9" max="9" width="5.09765625" style="1" customWidth="1"/>
    <col min="10" max="10" width="5.5" style="1" customWidth="1"/>
    <col min="11" max="11" width="5.69921875" style="1" customWidth="1"/>
    <col min="12" max="12" width="6.19921875" style="1" customWidth="1"/>
    <col min="13" max="13" width="4.59765625" style="1" customWidth="1"/>
    <col min="14" max="14" width="4.8984375" style="1" customWidth="1"/>
    <col min="15" max="15" width="4.69921875" style="1" customWidth="1"/>
    <col min="16" max="16" width="6.09765625" style="1" customWidth="1"/>
    <col min="17" max="17" width="5.59765625" style="1" customWidth="1"/>
    <col min="18" max="18" width="4.59765625" style="1" customWidth="1"/>
    <col min="19" max="19" width="5.59765625" style="1" customWidth="1"/>
    <col min="20" max="20" width="4.59765625" style="1" customWidth="1"/>
    <col min="21" max="21" width="6.09765625" style="1" customWidth="1"/>
    <col min="22" max="23" width="4.69921875" style="1" customWidth="1"/>
    <col min="24" max="24" width="4.5" style="1" customWidth="1"/>
    <col min="25" max="25" width="3.8984375" style="1" customWidth="1"/>
    <col min="26" max="26" width="4.5" style="1" customWidth="1"/>
    <col min="27" max="27" width="4.09765625" style="1" customWidth="1"/>
    <col min="28" max="28" width="4.69921875" style="1" customWidth="1"/>
    <col min="29" max="29" width="4" style="1" customWidth="1"/>
    <col min="30" max="30" width="3.69921875" style="1" customWidth="1"/>
    <col min="31" max="31" width="4.59765625" style="1" customWidth="1"/>
    <col min="32" max="33" width="4.69921875" style="1" customWidth="1"/>
    <col min="34" max="34" width="3.8984375" style="1" customWidth="1"/>
    <col min="35" max="35" width="4.09765625" style="1" customWidth="1"/>
    <col min="36" max="36" width="5.19921875" style="1" customWidth="1"/>
    <col min="37" max="37" width="4.5" style="1" customWidth="1"/>
    <col min="38" max="16384" width="10.19921875" style="1" customWidth="1"/>
  </cols>
  <sheetData>
    <row r="1" spans="1:37" ht="19.5" customHeight="1">
      <c r="A1" s="87" t="s">
        <v>32</v>
      </c>
      <c r="B1" s="2"/>
      <c r="C1" s="2"/>
      <c r="D1" s="222" t="s">
        <v>122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7" ht="20.25" customHeight="1">
      <c r="A2" s="4"/>
      <c r="B2" s="5"/>
      <c r="C2" s="6"/>
      <c r="D2" s="226" t="s">
        <v>88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7"/>
    </row>
    <row r="3" spans="1:37" ht="38.25" customHeight="1">
      <c r="A3" s="225" t="s">
        <v>0</v>
      </c>
      <c r="B3" s="225" t="s">
        <v>1</v>
      </c>
      <c r="C3" s="220" t="s">
        <v>90</v>
      </c>
      <c r="D3" s="205"/>
      <c r="E3" s="205"/>
      <c r="F3" s="205"/>
      <c r="G3" s="206"/>
      <c r="H3" s="220" t="s">
        <v>120</v>
      </c>
      <c r="I3" s="205"/>
      <c r="J3" s="205"/>
      <c r="K3" s="205"/>
      <c r="L3" s="206"/>
      <c r="M3" s="220"/>
      <c r="N3" s="205"/>
      <c r="O3" s="205"/>
      <c r="P3" s="205"/>
      <c r="Q3" s="206"/>
      <c r="R3" s="220"/>
      <c r="S3" s="205"/>
      <c r="T3" s="205"/>
      <c r="U3" s="205"/>
      <c r="V3" s="206"/>
      <c r="W3" s="220"/>
      <c r="X3" s="205"/>
      <c r="Y3" s="205"/>
      <c r="Z3" s="205"/>
      <c r="AA3" s="206"/>
      <c r="AB3" s="220"/>
      <c r="AC3" s="205"/>
      <c r="AD3" s="205"/>
      <c r="AE3" s="205"/>
      <c r="AF3" s="206"/>
      <c r="AG3" s="220" t="s">
        <v>47</v>
      </c>
      <c r="AH3" s="205"/>
      <c r="AI3" s="205"/>
      <c r="AJ3" s="205"/>
      <c r="AK3" s="206"/>
    </row>
    <row r="4" spans="1:37" ht="16.5" customHeight="1">
      <c r="A4" s="212"/>
      <c r="B4" s="212"/>
      <c r="C4" s="7"/>
      <c r="D4" s="204" t="s">
        <v>2</v>
      </c>
      <c r="E4" s="205"/>
      <c r="F4" s="205"/>
      <c r="G4" s="206"/>
      <c r="H4" s="8"/>
      <c r="I4" s="204" t="s">
        <v>2</v>
      </c>
      <c r="J4" s="205"/>
      <c r="K4" s="205"/>
      <c r="L4" s="206"/>
      <c r="M4" s="8"/>
      <c r="N4" s="204"/>
      <c r="O4" s="205"/>
      <c r="P4" s="205"/>
      <c r="Q4" s="206"/>
      <c r="R4" s="8"/>
      <c r="S4" s="204"/>
      <c r="T4" s="205"/>
      <c r="U4" s="205"/>
      <c r="V4" s="206"/>
      <c r="W4" s="9"/>
      <c r="X4" s="204"/>
      <c r="Y4" s="205"/>
      <c r="Z4" s="205"/>
      <c r="AA4" s="206"/>
      <c r="AB4" s="9"/>
      <c r="AC4" s="204"/>
      <c r="AD4" s="205"/>
      <c r="AE4" s="205"/>
      <c r="AF4" s="206"/>
      <c r="AG4" s="9"/>
      <c r="AH4" s="204" t="s">
        <v>2</v>
      </c>
      <c r="AI4" s="205"/>
      <c r="AJ4" s="205"/>
      <c r="AK4" s="206"/>
    </row>
    <row r="5" spans="1:37" ht="49.5" customHeight="1">
      <c r="A5" s="212"/>
      <c r="B5" s="212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7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 t="s">
        <v>3</v>
      </c>
      <c r="AH5" s="7" t="s">
        <v>4</v>
      </c>
      <c r="AI5" s="7" t="s">
        <v>5</v>
      </c>
      <c r="AJ5" s="7" t="s">
        <v>6</v>
      </c>
      <c r="AK5" s="7" t="s">
        <v>7</v>
      </c>
    </row>
    <row r="6" spans="1:37" ht="38.25" customHeight="1">
      <c r="A6" s="212"/>
      <c r="B6" s="212"/>
      <c r="C6" s="115" t="s">
        <v>8</v>
      </c>
      <c r="D6" s="10">
        <v>33</v>
      </c>
      <c r="E6" s="11">
        <v>25</v>
      </c>
      <c r="F6" s="12"/>
      <c r="G6" s="80"/>
      <c r="H6" s="115" t="s">
        <v>8</v>
      </c>
      <c r="I6" s="10">
        <v>57</v>
      </c>
      <c r="J6" s="11"/>
      <c r="K6" s="12"/>
      <c r="L6" s="13" t="s">
        <v>9</v>
      </c>
      <c r="M6" s="7"/>
      <c r="N6" s="10"/>
      <c r="O6" s="14"/>
      <c r="P6" s="12"/>
      <c r="Q6" s="13"/>
      <c r="R6" s="7"/>
      <c r="S6" s="10"/>
      <c r="T6" s="14"/>
      <c r="U6" s="12"/>
      <c r="V6" s="15"/>
      <c r="W6" s="7"/>
      <c r="X6" s="16"/>
      <c r="Y6" s="11"/>
      <c r="Z6" s="12"/>
      <c r="AA6" s="63"/>
      <c r="AB6" s="7"/>
      <c r="AC6" s="17"/>
      <c r="AD6" s="18"/>
      <c r="AE6" s="19"/>
      <c r="AF6" s="8"/>
      <c r="AG6" s="7" t="s">
        <v>10</v>
      </c>
      <c r="AH6" s="17" t="s">
        <v>11</v>
      </c>
      <c r="AI6" s="18">
        <f>SUM(AG9:AG25)</f>
        <v>6</v>
      </c>
      <c r="AJ6" s="19">
        <f>AI6/AH6*100</f>
        <v>42.857142857142854</v>
      </c>
      <c r="AK6" s="8"/>
    </row>
    <row r="7" spans="1:37" ht="12" customHeight="1">
      <c r="A7" s="212"/>
      <c r="B7" s="212"/>
      <c r="C7" s="7"/>
      <c r="D7" s="204" t="s">
        <v>12</v>
      </c>
      <c r="E7" s="205"/>
      <c r="F7" s="205"/>
      <c r="G7" s="206"/>
      <c r="H7" s="8"/>
      <c r="I7" s="204" t="s">
        <v>13</v>
      </c>
      <c r="J7" s="205"/>
      <c r="K7" s="205"/>
      <c r="L7" s="206"/>
      <c r="M7" s="8"/>
      <c r="N7" s="204"/>
      <c r="O7" s="205"/>
      <c r="P7" s="205"/>
      <c r="Q7" s="206"/>
      <c r="R7" s="8"/>
      <c r="S7" s="204"/>
      <c r="T7" s="205"/>
      <c r="U7" s="205"/>
      <c r="V7" s="206"/>
      <c r="W7" s="9"/>
      <c r="X7" s="204"/>
      <c r="Y7" s="205"/>
      <c r="Z7" s="205"/>
      <c r="AA7" s="206"/>
      <c r="AB7" s="9"/>
      <c r="AC7" s="204"/>
      <c r="AD7" s="205"/>
      <c r="AE7" s="205"/>
      <c r="AF7" s="206"/>
      <c r="AG7" s="9"/>
      <c r="AH7" s="204" t="s">
        <v>12</v>
      </c>
      <c r="AI7" s="205"/>
      <c r="AJ7" s="205"/>
      <c r="AK7" s="206"/>
    </row>
    <row r="8" spans="1:37" ht="54" customHeight="1">
      <c r="A8" s="213"/>
      <c r="B8" s="213"/>
      <c r="C8" s="7"/>
      <c r="D8" s="7" t="s">
        <v>14</v>
      </c>
      <c r="E8" s="7" t="s">
        <v>15</v>
      </c>
      <c r="F8" s="7" t="s">
        <v>16</v>
      </c>
      <c r="G8" s="7" t="s">
        <v>17</v>
      </c>
      <c r="H8" s="7"/>
      <c r="I8" s="7" t="s">
        <v>14</v>
      </c>
      <c r="J8" s="7" t="s">
        <v>15</v>
      </c>
      <c r="K8" s="7" t="s">
        <v>16</v>
      </c>
      <c r="L8" s="7" t="s">
        <v>17</v>
      </c>
      <c r="M8" s="7"/>
      <c r="N8" s="7"/>
      <c r="O8" s="7"/>
      <c r="P8" s="7"/>
      <c r="Q8" s="7"/>
      <c r="R8" s="7"/>
      <c r="S8" s="7"/>
      <c r="T8" s="7"/>
      <c r="U8" s="7"/>
      <c r="V8" s="7"/>
      <c r="W8" s="20"/>
      <c r="X8" s="7"/>
      <c r="Y8" s="7"/>
      <c r="Z8" s="7"/>
      <c r="AA8" s="7"/>
      <c r="AB8" s="20"/>
      <c r="AC8" s="7"/>
      <c r="AD8" s="7"/>
      <c r="AE8" s="7"/>
      <c r="AF8" s="7"/>
      <c r="AG8" s="20"/>
      <c r="AH8" s="7" t="s">
        <v>14</v>
      </c>
      <c r="AI8" s="7" t="s">
        <v>15</v>
      </c>
      <c r="AJ8" s="7" t="s">
        <v>16</v>
      </c>
      <c r="AK8" s="7" t="s">
        <v>17</v>
      </c>
    </row>
    <row r="9" spans="1:37" ht="27.75" customHeight="1">
      <c r="A9" s="94" t="s">
        <v>93</v>
      </c>
      <c r="B9" s="102" t="s">
        <v>64</v>
      </c>
      <c r="C9" s="10">
        <v>1</v>
      </c>
      <c r="D9" s="8"/>
      <c r="E9" s="8"/>
      <c r="F9" s="8"/>
      <c r="G9" s="8"/>
      <c r="H9" s="21">
        <v>1</v>
      </c>
      <c r="I9" s="37">
        <v>41578</v>
      </c>
      <c r="J9" s="37">
        <v>41583</v>
      </c>
      <c r="K9" s="37">
        <v>41583</v>
      </c>
      <c r="L9" s="38">
        <v>41591</v>
      </c>
      <c r="M9" s="23"/>
      <c r="N9" s="22"/>
      <c r="O9" s="22"/>
      <c r="P9" s="22"/>
      <c r="Q9" s="22"/>
      <c r="R9" s="23"/>
      <c r="S9" s="81"/>
      <c r="T9" s="81"/>
      <c r="U9" s="81"/>
      <c r="V9" s="81"/>
      <c r="W9" s="21"/>
      <c r="X9" s="26"/>
      <c r="Y9" s="26"/>
      <c r="Z9" s="26"/>
      <c r="AA9" s="3"/>
      <c r="AB9" s="27"/>
      <c r="AC9" s="3"/>
      <c r="AD9" s="3"/>
      <c r="AE9" s="3"/>
      <c r="AF9" s="3"/>
      <c r="AG9" s="27">
        <v>1</v>
      </c>
      <c r="AH9" s="3"/>
      <c r="AI9" s="3"/>
      <c r="AJ9" s="3"/>
      <c r="AK9" s="3"/>
    </row>
    <row r="10" spans="1:37" ht="27.75" customHeight="1">
      <c r="A10" s="94" t="s">
        <v>94</v>
      </c>
      <c r="B10" s="103" t="s">
        <v>24</v>
      </c>
      <c r="C10" s="28"/>
      <c r="D10" s="8"/>
      <c r="E10" s="29"/>
      <c r="F10" s="29"/>
      <c r="G10" s="29"/>
      <c r="H10" s="30">
        <v>0</v>
      </c>
      <c r="I10" s="37">
        <v>41578</v>
      </c>
      <c r="J10" s="37">
        <v>41583</v>
      </c>
      <c r="K10" s="37">
        <v>41583</v>
      </c>
      <c r="L10" s="38">
        <v>41591</v>
      </c>
      <c r="M10" s="23"/>
      <c r="N10" s="22"/>
      <c r="O10" s="22"/>
      <c r="P10" s="22"/>
      <c r="Q10" s="22"/>
      <c r="R10" s="23"/>
      <c r="S10" s="81"/>
      <c r="T10" s="81"/>
      <c r="U10" s="81"/>
      <c r="V10" s="81"/>
      <c r="W10" s="21"/>
      <c r="X10" s="3"/>
      <c r="Y10" s="3"/>
      <c r="Z10" s="26"/>
      <c r="AA10" s="3"/>
      <c r="AB10" s="27"/>
      <c r="AC10" s="3"/>
      <c r="AD10" s="3"/>
      <c r="AE10" s="3"/>
      <c r="AF10" s="3"/>
      <c r="AG10" s="27"/>
      <c r="AH10" s="3"/>
      <c r="AI10" s="3"/>
      <c r="AJ10" s="3"/>
      <c r="AK10" s="3"/>
    </row>
    <row r="11" spans="1:37" ht="27.75" customHeight="1">
      <c r="A11" s="94" t="s">
        <v>95</v>
      </c>
      <c r="B11" s="103" t="s">
        <v>10</v>
      </c>
      <c r="C11" s="28">
        <v>1</v>
      </c>
      <c r="D11" s="8"/>
      <c r="E11" s="29"/>
      <c r="F11" s="29"/>
      <c r="G11" s="29"/>
      <c r="H11" s="30">
        <v>1</v>
      </c>
      <c r="I11" s="66" t="s">
        <v>18</v>
      </c>
      <c r="J11" s="29"/>
      <c r="K11" s="29"/>
      <c r="L11" s="22"/>
      <c r="M11" s="23"/>
      <c r="N11" s="22"/>
      <c r="O11" s="22"/>
      <c r="P11" s="22"/>
      <c r="Q11" s="22"/>
      <c r="R11" s="23"/>
      <c r="S11" s="81"/>
      <c r="T11" s="81"/>
      <c r="U11" s="81"/>
      <c r="V11" s="81"/>
      <c r="W11" s="21"/>
      <c r="X11" s="3"/>
      <c r="Y11" s="3"/>
      <c r="Z11" s="3"/>
      <c r="AA11" s="3"/>
      <c r="AB11" s="27"/>
      <c r="AC11" s="3"/>
      <c r="AD11" s="3"/>
      <c r="AE11" s="3"/>
      <c r="AF11" s="3"/>
      <c r="AG11" s="27">
        <v>1</v>
      </c>
      <c r="AH11" s="3"/>
      <c r="AI11" s="3"/>
      <c r="AJ11" s="3"/>
      <c r="AK11" s="3"/>
    </row>
    <row r="12" spans="1:37" ht="25.5" customHeight="1">
      <c r="A12" s="94" t="s">
        <v>96</v>
      </c>
      <c r="B12" s="103" t="s">
        <v>8</v>
      </c>
      <c r="C12" s="28"/>
      <c r="D12" s="8"/>
      <c r="E12" s="8"/>
      <c r="F12" s="32"/>
      <c r="G12" s="8"/>
      <c r="H12" s="21"/>
      <c r="I12" s="8"/>
      <c r="J12" s="8"/>
      <c r="K12" s="8"/>
      <c r="L12" s="33"/>
      <c r="M12" s="34"/>
      <c r="N12" s="33"/>
      <c r="O12" s="29"/>
      <c r="P12" s="29"/>
      <c r="Q12" s="32"/>
      <c r="R12" s="21"/>
      <c r="S12" s="81"/>
      <c r="T12" s="81"/>
      <c r="U12" s="81"/>
      <c r="V12" s="81"/>
      <c r="W12" s="21"/>
      <c r="X12" s="3"/>
      <c r="Y12" s="3"/>
      <c r="Z12" s="3"/>
      <c r="AA12" s="3"/>
      <c r="AB12" s="27"/>
      <c r="AC12" s="3"/>
      <c r="AD12" s="3"/>
      <c r="AE12" s="3"/>
      <c r="AF12" s="3"/>
      <c r="AG12" s="27"/>
      <c r="AH12" s="3"/>
      <c r="AI12" s="3"/>
      <c r="AJ12" s="3"/>
      <c r="AK12" s="3"/>
    </row>
    <row r="13" spans="1:37" ht="21.75" customHeight="1">
      <c r="A13" s="94" t="s">
        <v>97</v>
      </c>
      <c r="B13" s="103" t="s">
        <v>25</v>
      </c>
      <c r="C13" s="28"/>
      <c r="D13" s="29"/>
      <c r="E13" s="29"/>
      <c r="F13" s="29"/>
      <c r="G13" s="32"/>
      <c r="H13" s="21"/>
      <c r="I13" s="29"/>
      <c r="J13" s="29"/>
      <c r="K13" s="29"/>
      <c r="L13" s="33"/>
      <c r="M13" s="34"/>
      <c r="N13" s="35"/>
      <c r="O13" s="29"/>
      <c r="P13" s="29"/>
      <c r="Q13" s="8"/>
      <c r="R13" s="21"/>
      <c r="S13" s="25"/>
      <c r="T13" s="25"/>
      <c r="U13" s="25"/>
      <c r="V13" s="25"/>
      <c r="W13" s="21"/>
      <c r="X13" s="26"/>
      <c r="Y13" s="36"/>
      <c r="Z13" s="3"/>
      <c r="AA13" s="3"/>
      <c r="AB13" s="27"/>
      <c r="AC13" s="3"/>
      <c r="AD13" s="3"/>
      <c r="AE13" s="3"/>
      <c r="AF13" s="3"/>
      <c r="AG13" s="27">
        <v>1</v>
      </c>
      <c r="AH13" s="3"/>
      <c r="AI13" s="3"/>
      <c r="AJ13" s="3"/>
      <c r="AK13" s="3"/>
    </row>
    <row r="14" spans="1:37" ht="26.25" customHeight="1">
      <c r="A14" s="94" t="s">
        <v>98</v>
      </c>
      <c r="B14" s="103" t="s">
        <v>71</v>
      </c>
      <c r="C14" s="28">
        <v>1</v>
      </c>
      <c r="D14" s="29"/>
      <c r="E14" s="29"/>
      <c r="F14" s="32"/>
      <c r="G14" s="66" t="s">
        <v>19</v>
      </c>
      <c r="H14" s="30">
        <v>0</v>
      </c>
      <c r="I14" s="37">
        <v>41578</v>
      </c>
      <c r="J14" s="37">
        <v>41583</v>
      </c>
      <c r="K14" s="37">
        <v>41583</v>
      </c>
      <c r="L14" s="38">
        <v>41589</v>
      </c>
      <c r="M14" s="34"/>
      <c r="N14" s="39"/>
      <c r="O14" s="31"/>
      <c r="P14" s="31"/>
      <c r="Q14" s="37"/>
      <c r="R14" s="21"/>
      <c r="S14" s="25"/>
      <c r="T14" s="25"/>
      <c r="U14" s="25"/>
      <c r="V14" s="25"/>
      <c r="W14" s="21"/>
      <c r="X14" s="26"/>
      <c r="Y14" s="36"/>
      <c r="Z14" s="3"/>
      <c r="AA14" s="36"/>
      <c r="AB14" s="27"/>
      <c r="AC14" s="50"/>
      <c r="AD14" s="50"/>
      <c r="AE14" s="68"/>
      <c r="AF14" s="50"/>
      <c r="AG14" s="27"/>
      <c r="AH14" s="3"/>
      <c r="AI14" s="3"/>
      <c r="AJ14" s="3"/>
      <c r="AK14" s="3"/>
    </row>
    <row r="15" spans="1:37" ht="25.5" customHeight="1">
      <c r="A15" s="94" t="s">
        <v>99</v>
      </c>
      <c r="B15" s="103" t="s">
        <v>66</v>
      </c>
      <c r="C15" s="28">
        <v>0</v>
      </c>
      <c r="D15" s="31" t="s">
        <v>21</v>
      </c>
      <c r="E15" s="31" t="s">
        <v>22</v>
      </c>
      <c r="F15" s="37">
        <v>41543</v>
      </c>
      <c r="G15" s="31" t="s">
        <v>20</v>
      </c>
      <c r="H15" s="30">
        <v>0</v>
      </c>
      <c r="I15" s="37">
        <v>41578</v>
      </c>
      <c r="J15" s="37">
        <v>41583</v>
      </c>
      <c r="K15" s="37">
        <v>41583</v>
      </c>
      <c r="L15" s="38">
        <v>41589</v>
      </c>
      <c r="M15" s="34"/>
      <c r="N15" s="39"/>
      <c r="O15" s="31"/>
      <c r="P15" s="31"/>
      <c r="Q15" s="15"/>
      <c r="R15" s="21"/>
      <c r="S15" s="25"/>
      <c r="T15" s="25"/>
      <c r="U15" s="25"/>
      <c r="V15" s="25"/>
      <c r="W15" s="21"/>
      <c r="X15" s="26"/>
      <c r="Y15" s="36"/>
      <c r="Z15" s="36"/>
      <c r="AA15" s="36"/>
      <c r="AB15" s="27"/>
      <c r="AC15" s="50"/>
      <c r="AD15" s="50"/>
      <c r="AE15" s="68"/>
      <c r="AF15" s="50"/>
      <c r="AG15" s="27"/>
      <c r="AH15" s="3"/>
      <c r="AI15" s="3"/>
      <c r="AJ15" s="3"/>
      <c r="AK15" s="3"/>
    </row>
    <row r="16" spans="1:37" ht="30.75" customHeight="1">
      <c r="A16" s="94" t="s">
        <v>100</v>
      </c>
      <c r="B16" s="103" t="s">
        <v>77</v>
      </c>
      <c r="C16" s="28"/>
      <c r="D16" s="29"/>
      <c r="E16" s="29"/>
      <c r="F16" s="32"/>
      <c r="G16" s="29"/>
      <c r="H16" s="30"/>
      <c r="I16" s="32"/>
      <c r="J16" s="32"/>
      <c r="K16" s="32"/>
      <c r="L16" s="33"/>
      <c r="M16" s="34"/>
      <c r="N16" s="35"/>
      <c r="O16" s="29"/>
      <c r="P16" s="29"/>
      <c r="Q16" s="32"/>
      <c r="R16" s="21"/>
      <c r="S16" s="25"/>
      <c r="T16" s="25"/>
      <c r="U16" s="25"/>
      <c r="V16" s="25"/>
      <c r="W16" s="21"/>
      <c r="X16" s="3"/>
      <c r="Y16" s="3"/>
      <c r="Z16" s="3"/>
      <c r="AA16" s="3"/>
      <c r="AB16" s="27"/>
      <c r="AC16" s="3"/>
      <c r="AD16" s="3"/>
      <c r="AE16" s="3"/>
      <c r="AF16" s="3"/>
      <c r="AG16" s="27"/>
      <c r="AH16" s="3"/>
      <c r="AI16" s="3"/>
      <c r="AJ16" s="3"/>
      <c r="AK16" s="3"/>
    </row>
    <row r="17" spans="1:37" ht="29.25" customHeight="1">
      <c r="A17" s="94" t="s">
        <v>101</v>
      </c>
      <c r="B17" s="103" t="s">
        <v>67</v>
      </c>
      <c r="C17" s="28"/>
      <c r="D17" s="29"/>
      <c r="E17" s="29"/>
      <c r="F17" s="32"/>
      <c r="G17" s="29"/>
      <c r="H17" s="30"/>
      <c r="I17" s="32"/>
      <c r="J17" s="32"/>
      <c r="K17" s="32"/>
      <c r="L17" s="33"/>
      <c r="M17" s="34"/>
      <c r="N17" s="35"/>
      <c r="O17" s="29"/>
      <c r="P17" s="29"/>
      <c r="Q17" s="32"/>
      <c r="R17" s="21"/>
      <c r="S17" s="25"/>
      <c r="T17" s="25"/>
      <c r="U17" s="25"/>
      <c r="V17" s="25"/>
      <c r="W17" s="21"/>
      <c r="X17" s="36"/>
      <c r="Y17" s="3"/>
      <c r="Z17" s="3"/>
      <c r="AA17" s="36"/>
      <c r="AB17" s="27"/>
      <c r="AC17" s="3"/>
      <c r="AD17" s="3"/>
      <c r="AE17" s="3"/>
      <c r="AF17" s="3"/>
      <c r="AG17" s="27"/>
      <c r="AH17" s="3"/>
      <c r="AI17" s="3"/>
      <c r="AJ17" s="3"/>
      <c r="AK17" s="3"/>
    </row>
    <row r="18" spans="1:37" ht="28.5" customHeight="1">
      <c r="A18" s="94" t="s">
        <v>102</v>
      </c>
      <c r="B18" s="103" t="s">
        <v>75</v>
      </c>
      <c r="C18" s="28"/>
      <c r="D18" s="29"/>
      <c r="E18" s="29"/>
      <c r="F18" s="32"/>
      <c r="G18" s="29"/>
      <c r="H18" s="30"/>
      <c r="I18" s="32"/>
      <c r="J18" s="32"/>
      <c r="K18" s="32"/>
      <c r="L18" s="33"/>
      <c r="M18" s="34"/>
      <c r="N18" s="35"/>
      <c r="O18" s="29"/>
      <c r="P18" s="29"/>
      <c r="Q18" s="32"/>
      <c r="R18" s="21"/>
      <c r="S18" s="25"/>
      <c r="T18" s="25"/>
      <c r="U18" s="25"/>
      <c r="V18" s="25"/>
      <c r="W18" s="21"/>
      <c r="X18" s="36"/>
      <c r="Y18" s="3"/>
      <c r="Z18" s="3"/>
      <c r="AA18" s="36"/>
      <c r="AB18" s="27"/>
      <c r="AC18" s="3"/>
      <c r="AD18" s="3"/>
      <c r="AE18" s="3"/>
      <c r="AF18" s="3"/>
      <c r="AG18" s="27">
        <v>0</v>
      </c>
      <c r="AH18" s="3"/>
      <c r="AI18" s="3"/>
      <c r="AJ18" s="3"/>
      <c r="AK18" s="3"/>
    </row>
    <row r="19" spans="1:37" ht="32.25" customHeight="1">
      <c r="A19" s="94" t="s">
        <v>103</v>
      </c>
      <c r="B19" s="103" t="s">
        <v>65</v>
      </c>
      <c r="C19" s="28">
        <v>1</v>
      </c>
      <c r="D19" s="31" t="s">
        <v>21</v>
      </c>
      <c r="E19" s="31" t="s">
        <v>22</v>
      </c>
      <c r="F19" s="37">
        <v>41543</v>
      </c>
      <c r="G19" s="8"/>
      <c r="H19" s="21">
        <v>0.5</v>
      </c>
      <c r="I19" s="37">
        <v>41578</v>
      </c>
      <c r="J19" s="37">
        <v>41583</v>
      </c>
      <c r="K19" s="37">
        <v>41583</v>
      </c>
      <c r="L19" s="38">
        <v>41591</v>
      </c>
      <c r="M19" s="34"/>
      <c r="N19" s="35"/>
      <c r="O19" s="29"/>
      <c r="P19" s="29"/>
      <c r="Q19" s="8"/>
      <c r="R19" s="21"/>
      <c r="S19" s="72"/>
      <c r="T19" s="72"/>
      <c r="U19" s="72"/>
      <c r="V19" s="72"/>
      <c r="W19" s="21"/>
      <c r="X19" s="36"/>
      <c r="Y19" s="36"/>
      <c r="Z19" s="36"/>
      <c r="AA19" s="42"/>
      <c r="AB19" s="27"/>
      <c r="AC19" s="3"/>
      <c r="AD19" s="3"/>
      <c r="AE19" s="3"/>
      <c r="AF19" s="3"/>
      <c r="AG19" s="27">
        <v>1</v>
      </c>
      <c r="AH19" s="3"/>
      <c r="AI19" s="3"/>
      <c r="AJ19" s="3"/>
      <c r="AK19" s="3"/>
    </row>
    <row r="20" spans="1:37" ht="30.75" customHeight="1">
      <c r="A20" s="94" t="s">
        <v>104</v>
      </c>
      <c r="B20" s="103" t="s">
        <v>68</v>
      </c>
      <c r="C20" s="28"/>
      <c r="D20" s="29"/>
      <c r="E20" s="29"/>
      <c r="F20" s="32"/>
      <c r="G20" s="8"/>
      <c r="H20" s="21"/>
      <c r="I20" s="32"/>
      <c r="J20" s="32"/>
      <c r="K20" s="32"/>
      <c r="L20" s="35"/>
      <c r="M20" s="34"/>
      <c r="N20" s="35"/>
      <c r="O20" s="29"/>
      <c r="P20" s="29"/>
      <c r="Q20" s="8"/>
      <c r="R20" s="21"/>
      <c r="S20" s="25"/>
      <c r="T20" s="25"/>
      <c r="U20" s="25"/>
      <c r="V20" s="25"/>
      <c r="W20" s="21"/>
      <c r="X20" s="36"/>
      <c r="Y20" s="3"/>
      <c r="Z20" s="3"/>
      <c r="AA20" s="36"/>
      <c r="AB20" s="27"/>
      <c r="AC20" s="68"/>
      <c r="AD20" s="68"/>
      <c r="AE20" s="50"/>
      <c r="AF20" s="50"/>
      <c r="AG20" s="27">
        <v>0</v>
      </c>
      <c r="AH20" s="3"/>
      <c r="AI20" s="3"/>
      <c r="AJ20" s="3"/>
      <c r="AK20" s="3"/>
    </row>
    <row r="21" spans="1:37" ht="48.75" customHeight="1">
      <c r="A21" s="94" t="s">
        <v>105</v>
      </c>
      <c r="B21" s="103" t="s">
        <v>78</v>
      </c>
      <c r="C21" s="28">
        <v>2</v>
      </c>
      <c r="D21" s="40"/>
      <c r="E21" s="29"/>
      <c r="F21" s="32"/>
      <c r="G21" s="32"/>
      <c r="H21" s="21">
        <v>0.5</v>
      </c>
      <c r="I21" s="29"/>
      <c r="J21" s="29"/>
      <c r="K21" s="29"/>
      <c r="L21" s="35"/>
      <c r="M21" s="34"/>
      <c r="N21" s="35"/>
      <c r="O21" s="29"/>
      <c r="P21" s="29"/>
      <c r="Q21" s="32"/>
      <c r="R21" s="21"/>
      <c r="S21" s="72"/>
      <c r="T21" s="72"/>
      <c r="U21" s="72"/>
      <c r="V21" s="72"/>
      <c r="W21" s="21"/>
      <c r="X21" s="50"/>
      <c r="Y21" s="50"/>
      <c r="Z21" s="50"/>
      <c r="AA21" s="50"/>
      <c r="AB21" s="27"/>
      <c r="AC21" s="68"/>
      <c r="AD21" s="68"/>
      <c r="AE21" s="50"/>
      <c r="AF21" s="50"/>
      <c r="AG21" s="27">
        <v>1</v>
      </c>
      <c r="AH21" s="3"/>
      <c r="AI21" s="3"/>
      <c r="AJ21" s="3"/>
      <c r="AK21" s="3"/>
    </row>
    <row r="22" spans="1:37" ht="27" customHeight="1">
      <c r="A22" s="94" t="s">
        <v>106</v>
      </c>
      <c r="B22" s="103" t="s">
        <v>11</v>
      </c>
      <c r="C22" s="28"/>
      <c r="D22" s="29"/>
      <c r="E22" s="29"/>
      <c r="F22" s="29"/>
      <c r="G22" s="29"/>
      <c r="H22" s="30"/>
      <c r="I22" s="29"/>
      <c r="J22" s="29"/>
      <c r="K22" s="29"/>
      <c r="L22" s="33"/>
      <c r="M22" s="34"/>
      <c r="N22" s="35"/>
      <c r="O22" s="29"/>
      <c r="P22" s="29"/>
      <c r="Q22" s="8"/>
      <c r="R22" s="21"/>
      <c r="S22" s="25"/>
      <c r="T22" s="25"/>
      <c r="U22" s="25"/>
      <c r="V22" s="25"/>
      <c r="W22" s="21"/>
      <c r="X22" s="3"/>
      <c r="Y22" s="3"/>
      <c r="Z22" s="3"/>
      <c r="AA22" s="3"/>
      <c r="AB22" s="27"/>
      <c r="AC22" s="3"/>
      <c r="AD22" s="3"/>
      <c r="AE22" s="3"/>
      <c r="AF22" s="3"/>
      <c r="AG22" s="27">
        <v>1</v>
      </c>
      <c r="AH22" s="3"/>
      <c r="AI22" s="3"/>
      <c r="AJ22" s="3"/>
      <c r="AK22" s="3"/>
    </row>
    <row r="23" spans="1:37" ht="24.75" customHeight="1">
      <c r="A23" s="94" t="s">
        <v>107</v>
      </c>
      <c r="B23" s="103" t="s">
        <v>72</v>
      </c>
      <c r="C23" s="28"/>
      <c r="D23" s="29"/>
      <c r="E23" s="29"/>
      <c r="F23" s="29"/>
      <c r="G23" s="29"/>
      <c r="H23" s="30"/>
      <c r="I23" s="29"/>
      <c r="J23" s="29"/>
      <c r="K23" s="29"/>
      <c r="L23" s="35"/>
      <c r="M23" s="34"/>
      <c r="N23" s="35"/>
      <c r="O23" s="29"/>
      <c r="P23" s="29"/>
      <c r="Q23" s="8"/>
      <c r="R23" s="21"/>
      <c r="S23" s="25"/>
      <c r="T23" s="25"/>
      <c r="U23" s="25"/>
      <c r="V23" s="25"/>
      <c r="W23" s="21"/>
      <c r="X23" s="3"/>
      <c r="Y23" s="3"/>
      <c r="Z23" s="3"/>
      <c r="AA23" s="3"/>
      <c r="AB23" s="27"/>
      <c r="AC23" s="3"/>
      <c r="AD23" s="3"/>
      <c r="AE23" s="3"/>
      <c r="AF23" s="3"/>
      <c r="AG23" s="27"/>
      <c r="AH23" s="3"/>
      <c r="AI23" s="3"/>
      <c r="AJ23" s="3"/>
      <c r="AK23" s="3"/>
    </row>
    <row r="24" spans="1:37" ht="31.5" customHeight="1">
      <c r="A24" s="94" t="s">
        <v>108</v>
      </c>
      <c r="B24" s="103" t="s">
        <v>69</v>
      </c>
      <c r="C24" s="28"/>
      <c r="D24" s="29"/>
      <c r="E24" s="29"/>
      <c r="F24" s="32"/>
      <c r="G24" s="32"/>
      <c r="H24" s="21"/>
      <c r="I24" s="32"/>
      <c r="J24" s="32"/>
      <c r="K24" s="32"/>
      <c r="L24" s="43"/>
      <c r="M24" s="44"/>
      <c r="N24" s="35"/>
      <c r="O24" s="29"/>
      <c r="P24" s="45"/>
      <c r="Q24" s="8"/>
      <c r="R24" s="21"/>
      <c r="S24" s="25"/>
      <c r="T24" s="25"/>
      <c r="U24" s="25"/>
      <c r="V24" s="25"/>
      <c r="W24" s="21"/>
      <c r="X24" s="3"/>
      <c r="Y24" s="3"/>
      <c r="Z24" s="3"/>
      <c r="AA24" s="3"/>
      <c r="AB24" s="27"/>
      <c r="AC24" s="3"/>
      <c r="AD24" s="3"/>
      <c r="AE24" s="3"/>
      <c r="AF24" s="3"/>
      <c r="AG24" s="27"/>
      <c r="AH24" s="3"/>
      <c r="AI24" s="3"/>
      <c r="AJ24" s="3"/>
      <c r="AK24" s="3"/>
    </row>
    <row r="25" spans="1:37" ht="31.5" customHeight="1">
      <c r="A25" s="94" t="s">
        <v>109</v>
      </c>
      <c r="B25" s="103" t="s">
        <v>73</v>
      </c>
      <c r="C25" s="28">
        <v>0</v>
      </c>
      <c r="D25" s="74" t="s">
        <v>21</v>
      </c>
      <c r="E25" s="74" t="s">
        <v>23</v>
      </c>
      <c r="F25" s="82" t="s">
        <v>23</v>
      </c>
      <c r="G25" s="70">
        <v>41535</v>
      </c>
      <c r="H25" s="21">
        <v>0</v>
      </c>
      <c r="I25" s="70">
        <v>41578</v>
      </c>
      <c r="J25" s="70">
        <v>41583</v>
      </c>
      <c r="K25" s="70">
        <v>41583</v>
      </c>
      <c r="L25" s="71">
        <v>41591</v>
      </c>
      <c r="M25" s="46"/>
      <c r="N25" s="3"/>
      <c r="O25" s="3"/>
      <c r="P25" s="3"/>
      <c r="Q25" s="3"/>
      <c r="R25" s="47"/>
      <c r="S25" s="83"/>
      <c r="T25" s="83"/>
      <c r="U25" s="84"/>
      <c r="V25" s="72"/>
      <c r="W25" s="21"/>
      <c r="X25" s="50"/>
      <c r="Y25" s="3"/>
      <c r="Z25" s="3"/>
      <c r="AA25" s="50"/>
      <c r="AB25" s="27"/>
      <c r="AC25" s="68"/>
      <c r="AD25" s="68"/>
      <c r="AE25" s="50"/>
      <c r="AF25" s="50"/>
      <c r="AG25" s="27"/>
      <c r="AH25" s="3"/>
      <c r="AI25" s="3"/>
      <c r="AJ25" s="3"/>
      <c r="AK25" s="3"/>
    </row>
    <row r="26" spans="1:37" ht="57.75" customHeight="1">
      <c r="A26" s="94" t="s">
        <v>110</v>
      </c>
      <c r="B26" s="188" t="s">
        <v>70</v>
      </c>
      <c r="C26" s="184"/>
      <c r="D26" s="185"/>
      <c r="E26" s="185"/>
      <c r="F26" s="185"/>
      <c r="G26" s="32"/>
      <c r="H26" s="32"/>
      <c r="I26" s="32"/>
      <c r="J26" s="32"/>
      <c r="K26" s="3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8.75" customHeight="1">
      <c r="A27" s="94" t="s">
        <v>111</v>
      </c>
      <c r="B27" s="188" t="s">
        <v>79</v>
      </c>
      <c r="C27" s="184"/>
      <c r="D27" s="185"/>
      <c r="E27" s="185"/>
      <c r="F27" s="185"/>
      <c r="G27" s="185"/>
      <c r="H27" s="185"/>
      <c r="I27" s="185"/>
      <c r="J27" s="185"/>
      <c r="K27" s="18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8.75" customHeight="1">
      <c r="A28" s="94" t="s">
        <v>112</v>
      </c>
      <c r="B28" s="188" t="s">
        <v>74</v>
      </c>
      <c r="C28" s="184"/>
      <c r="D28" s="185"/>
      <c r="E28" s="185"/>
      <c r="F28" s="185"/>
      <c r="G28" s="185"/>
      <c r="H28" s="185"/>
      <c r="I28" s="32"/>
      <c r="J28" s="32"/>
      <c r="K28" s="3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8.75" customHeight="1">
      <c r="A29" s="94" t="s">
        <v>113</v>
      </c>
      <c r="B29" s="188" t="s">
        <v>76</v>
      </c>
      <c r="C29" s="184"/>
      <c r="D29" s="185"/>
      <c r="E29" s="185"/>
      <c r="F29" s="185"/>
      <c r="G29" s="185"/>
      <c r="H29" s="185"/>
      <c r="I29" s="185"/>
      <c r="J29" s="185"/>
      <c r="K29" s="18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8.75" customHeight="1">
      <c r="A30" s="94" t="s">
        <v>95</v>
      </c>
      <c r="B30" s="188" t="s">
        <v>114</v>
      </c>
      <c r="C30" s="184"/>
      <c r="D30" s="185"/>
      <c r="E30" s="185"/>
      <c r="F30" s="185"/>
      <c r="G30" s="185"/>
      <c r="H30" s="185"/>
      <c r="I30" s="185"/>
      <c r="J30" s="185"/>
      <c r="K30" s="18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8.75" customHeight="1">
      <c r="A31" s="94" t="s">
        <v>94</v>
      </c>
      <c r="B31" s="188" t="s">
        <v>115</v>
      </c>
      <c r="C31" s="184"/>
      <c r="D31" s="185"/>
      <c r="E31" s="185"/>
      <c r="F31" s="185"/>
      <c r="G31" s="185"/>
      <c r="H31" s="185"/>
      <c r="I31" s="185"/>
      <c r="J31" s="185"/>
      <c r="K31" s="18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8.75" customHeight="1">
      <c r="A32" s="94" t="s">
        <v>117</v>
      </c>
      <c r="B32" s="188" t="s">
        <v>116</v>
      </c>
      <c r="C32" s="184"/>
      <c r="D32" s="185"/>
      <c r="E32" s="185"/>
      <c r="F32" s="185"/>
      <c r="G32" s="185"/>
      <c r="H32" s="185"/>
      <c r="I32" s="185"/>
      <c r="J32" s="185"/>
      <c r="K32" s="18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8.75" customHeight="1">
      <c r="A33" s="51"/>
      <c r="B33" s="52"/>
      <c r="C33" s="52"/>
      <c r="D33" s="61"/>
      <c r="E33" s="54"/>
      <c r="F33" s="61"/>
      <c r="G33" s="58"/>
      <c r="H33" s="58"/>
      <c r="I33" s="58"/>
      <c r="J33" s="58"/>
      <c r="K33" s="58"/>
      <c r="L33" s="190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</row>
    <row r="34" spans="1:37" ht="18.75" customHeight="1">
      <c r="A34" s="51"/>
      <c r="B34" s="52"/>
      <c r="C34" s="52"/>
      <c r="D34" s="53"/>
      <c r="E34" s="54"/>
      <c r="F34" s="55"/>
      <c r="G34" s="56"/>
      <c r="H34" s="56"/>
      <c r="I34" s="56"/>
      <c r="J34" s="56"/>
      <c r="K34" s="5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8.75" customHeight="1">
      <c r="A35" s="59"/>
      <c r="B35" s="60"/>
      <c r="C35" s="60"/>
      <c r="D35" s="53"/>
      <c r="E35" s="61"/>
      <c r="F35" s="55"/>
      <c r="G35" s="57"/>
      <c r="H35" s="57"/>
      <c r="I35" s="57"/>
      <c r="J35" s="57"/>
      <c r="K35" s="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/>
  <mergeCells count="25">
    <mergeCell ref="D1:AK1"/>
    <mergeCell ref="D2:AK2"/>
    <mergeCell ref="A3:A8"/>
    <mergeCell ref="B3:B8"/>
    <mergeCell ref="C3:G3"/>
    <mergeCell ref="H3:L3"/>
    <mergeCell ref="M3:Q3"/>
    <mergeCell ref="R3:V3"/>
    <mergeCell ref="W3:AA3"/>
    <mergeCell ref="AB3:AF3"/>
    <mergeCell ref="AG3:AK3"/>
    <mergeCell ref="D4:G4"/>
    <mergeCell ref="I4:L4"/>
    <mergeCell ref="N4:Q4"/>
    <mergeCell ref="S4:V4"/>
    <mergeCell ref="X4:AA4"/>
    <mergeCell ref="AC4:AF4"/>
    <mergeCell ref="AH4:AK4"/>
    <mergeCell ref="D7:G7"/>
    <mergeCell ref="I7:L7"/>
    <mergeCell ref="AH7:AK7"/>
    <mergeCell ref="N7:Q7"/>
    <mergeCell ref="S7:V7"/>
    <mergeCell ref="X7:AA7"/>
    <mergeCell ref="AC7:AF7"/>
  </mergeCells>
  <hyperlinks>
    <hyperlink ref="A1" location="общ!A1" display="вернутся"/>
  </hyperlinks>
  <printOptions/>
  <pageMargins left="0.23622041940689087" right="0.23622041940689087" top="0.15748028457164764" bottom="0.15748028457164764" header="0.31496068835258484" footer="0.31496068835258484"/>
  <pageSetup firstPageNumber="1" useFirstPageNumber="1"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3">
      <selection activeCell="A2" sqref="A2:H2"/>
    </sheetView>
  </sheetViews>
  <sheetFormatPr defaultColWidth="10.296875" defaultRowHeight="19.5" customHeight="1"/>
  <cols>
    <col min="1" max="1" width="28.69921875" style="90" customWidth="1"/>
    <col min="2" max="2" width="5.09765625" style="1" customWidth="1"/>
    <col min="3" max="7" width="3.69921875" style="1" customWidth="1"/>
    <col min="8" max="8" width="5.59765625" style="1" customWidth="1"/>
    <col min="9" max="16384" width="10.19921875" style="1" customWidth="1"/>
  </cols>
  <sheetData>
    <row r="1" spans="1:8" ht="15.75" customHeight="1">
      <c r="A1" s="228" t="s">
        <v>26</v>
      </c>
      <c r="B1" s="228"/>
      <c r="C1" s="228"/>
      <c r="D1" s="228"/>
      <c r="E1" s="228"/>
      <c r="F1" s="228"/>
      <c r="G1" s="228"/>
      <c r="H1" s="228"/>
    </row>
    <row r="2" spans="1:8" ht="12.75" customHeight="1">
      <c r="A2" s="229" t="s">
        <v>27</v>
      </c>
      <c r="B2" s="229"/>
      <c r="C2" s="229"/>
      <c r="D2" s="229"/>
      <c r="E2" s="229"/>
      <c r="F2" s="229"/>
      <c r="G2" s="229"/>
      <c r="H2" s="229"/>
    </row>
    <row r="3" spans="1:8" ht="12.75" customHeight="1">
      <c r="A3" s="96"/>
      <c r="B3" s="97"/>
      <c r="C3" s="98"/>
      <c r="D3" s="97"/>
      <c r="E3" s="97"/>
      <c r="F3" s="97"/>
      <c r="G3" s="97"/>
      <c r="H3" s="97"/>
    </row>
    <row r="4" spans="1:8" ht="54.75" customHeight="1">
      <c r="A4" s="93"/>
      <c r="B4" s="93"/>
      <c r="C4" s="99" t="s">
        <v>82</v>
      </c>
      <c r="D4" s="100" t="s">
        <v>83</v>
      </c>
      <c r="E4" s="100" t="s">
        <v>84</v>
      </c>
      <c r="F4" s="100" t="s">
        <v>85</v>
      </c>
      <c r="G4" s="101" t="s">
        <v>28</v>
      </c>
      <c r="H4" s="101" t="s">
        <v>29</v>
      </c>
    </row>
    <row r="5" spans="1:8" ht="14.25" customHeight="1">
      <c r="A5" s="94" t="s">
        <v>93</v>
      </c>
      <c r="B5" s="102" t="s">
        <v>64</v>
      </c>
      <c r="C5" s="93">
        <v>0</v>
      </c>
      <c r="D5" s="93">
        <v>0</v>
      </c>
      <c r="E5" s="93">
        <v>0</v>
      </c>
      <c r="F5" s="93">
        <v>1</v>
      </c>
      <c r="G5" s="101">
        <v>1</v>
      </c>
      <c r="H5" s="101">
        <v>25</v>
      </c>
    </row>
    <row r="6" spans="1:8" ht="14.25">
      <c r="A6" s="94" t="s">
        <v>94</v>
      </c>
      <c r="B6" s="103" t="s">
        <v>24</v>
      </c>
      <c r="C6" s="93">
        <v>1</v>
      </c>
      <c r="D6" s="93">
        <v>1</v>
      </c>
      <c r="E6" s="93">
        <v>1</v>
      </c>
      <c r="F6" s="93">
        <v>1</v>
      </c>
      <c r="G6" s="101">
        <v>4</v>
      </c>
      <c r="H6" s="101">
        <v>100</v>
      </c>
    </row>
    <row r="7" spans="1:8" ht="14.25">
      <c r="A7" s="94" t="s">
        <v>95</v>
      </c>
      <c r="B7" s="103" t="s">
        <v>10</v>
      </c>
      <c r="C7" s="93">
        <v>1</v>
      </c>
      <c r="D7" s="93">
        <v>1</v>
      </c>
      <c r="E7" s="93">
        <v>1</v>
      </c>
      <c r="F7" s="93">
        <v>1</v>
      </c>
      <c r="G7" s="101">
        <v>4</v>
      </c>
      <c r="H7" s="101">
        <v>100</v>
      </c>
    </row>
    <row r="8" spans="1:8" ht="14.25">
      <c r="A8" s="94" t="s">
        <v>96</v>
      </c>
      <c r="B8" s="103" t="s">
        <v>8</v>
      </c>
      <c r="C8" s="93">
        <v>1</v>
      </c>
      <c r="D8" s="93">
        <v>1</v>
      </c>
      <c r="E8" s="93">
        <v>1</v>
      </c>
      <c r="F8" s="93">
        <v>1</v>
      </c>
      <c r="G8" s="101">
        <v>4</v>
      </c>
      <c r="H8" s="101">
        <v>100</v>
      </c>
    </row>
    <row r="9" spans="1:8" ht="28.5" customHeight="1">
      <c r="A9" s="94" t="s">
        <v>97</v>
      </c>
      <c r="B9" s="103" t="s">
        <v>25</v>
      </c>
      <c r="C9" s="93">
        <v>0</v>
      </c>
      <c r="D9" s="93">
        <v>0</v>
      </c>
      <c r="E9" s="93">
        <v>1</v>
      </c>
      <c r="F9" s="93">
        <v>0</v>
      </c>
      <c r="G9" s="101">
        <v>1</v>
      </c>
      <c r="H9" s="101">
        <v>25</v>
      </c>
    </row>
    <row r="10" spans="1:8" ht="14.25" customHeight="1">
      <c r="A10" s="94" t="s">
        <v>98</v>
      </c>
      <c r="B10" s="103" t="s">
        <v>71</v>
      </c>
      <c r="C10" s="93">
        <v>1</v>
      </c>
      <c r="D10" s="93">
        <v>0</v>
      </c>
      <c r="E10" s="93">
        <v>1</v>
      </c>
      <c r="F10" s="104">
        <v>1</v>
      </c>
      <c r="G10" s="101">
        <v>3</v>
      </c>
      <c r="H10" s="101">
        <v>75</v>
      </c>
    </row>
    <row r="11" spans="1:8" ht="14.25" customHeight="1">
      <c r="A11" s="94" t="s">
        <v>99</v>
      </c>
      <c r="B11" s="103" t="s">
        <v>66</v>
      </c>
      <c r="C11" s="93">
        <v>5</v>
      </c>
      <c r="D11" s="93">
        <v>0</v>
      </c>
      <c r="E11" s="93">
        <v>5</v>
      </c>
      <c r="F11" s="93">
        <v>5</v>
      </c>
      <c r="G11" s="101">
        <v>3</v>
      </c>
      <c r="H11" s="101">
        <v>75</v>
      </c>
    </row>
    <row r="12" spans="1:8" ht="14.25" customHeight="1">
      <c r="A12" s="94" t="s">
        <v>100</v>
      </c>
      <c r="B12" s="103" t="s">
        <v>77</v>
      </c>
      <c r="C12" s="93">
        <v>1</v>
      </c>
      <c r="D12" s="93">
        <v>0</v>
      </c>
      <c r="E12" s="93">
        <v>1</v>
      </c>
      <c r="F12" s="93">
        <v>1</v>
      </c>
      <c r="G12" s="101">
        <v>3</v>
      </c>
      <c r="H12" s="101">
        <v>75</v>
      </c>
    </row>
    <row r="13" spans="1:8" ht="14.25" customHeight="1">
      <c r="A13" s="94" t="s">
        <v>101</v>
      </c>
      <c r="B13" s="103" t="s">
        <v>67</v>
      </c>
      <c r="C13" s="93">
        <v>1</v>
      </c>
      <c r="D13" s="93">
        <v>0</v>
      </c>
      <c r="E13" s="93">
        <v>0</v>
      </c>
      <c r="F13" s="93">
        <v>1</v>
      </c>
      <c r="G13" s="101">
        <v>2</v>
      </c>
      <c r="H13" s="101">
        <v>50</v>
      </c>
    </row>
    <row r="14" spans="1:8" ht="14.25" customHeight="1">
      <c r="A14" s="94" t="s">
        <v>102</v>
      </c>
      <c r="B14" s="103" t="s">
        <v>75</v>
      </c>
      <c r="C14" s="93">
        <v>1</v>
      </c>
      <c r="D14" s="93">
        <v>1</v>
      </c>
      <c r="E14" s="93">
        <v>0</v>
      </c>
      <c r="F14" s="93">
        <v>1</v>
      </c>
      <c r="G14" s="101">
        <v>3</v>
      </c>
      <c r="H14" s="101">
        <v>75</v>
      </c>
    </row>
    <row r="15" spans="1:8" ht="14.25" customHeight="1">
      <c r="A15" s="94" t="s">
        <v>103</v>
      </c>
      <c r="B15" s="103" t="s">
        <v>65</v>
      </c>
      <c r="C15" s="93">
        <v>1</v>
      </c>
      <c r="D15" s="93">
        <v>1</v>
      </c>
      <c r="E15" s="93">
        <v>1</v>
      </c>
      <c r="F15" s="93">
        <v>1</v>
      </c>
      <c r="G15" s="101">
        <v>4</v>
      </c>
      <c r="H15" s="101">
        <v>100</v>
      </c>
    </row>
    <row r="16" spans="1:8" ht="14.25" customHeight="1">
      <c r="A16" s="94" t="s">
        <v>104</v>
      </c>
      <c r="B16" s="103" t="s">
        <v>68</v>
      </c>
      <c r="C16" s="93">
        <v>1</v>
      </c>
      <c r="D16" s="93">
        <v>0</v>
      </c>
      <c r="E16" s="93">
        <v>1</v>
      </c>
      <c r="F16" s="93">
        <v>1</v>
      </c>
      <c r="G16" s="101">
        <v>3</v>
      </c>
      <c r="H16" s="101">
        <v>75</v>
      </c>
    </row>
    <row r="17" spans="1:8" ht="14.25" customHeight="1">
      <c r="A17" s="94" t="s">
        <v>105</v>
      </c>
      <c r="B17" s="103" t="s">
        <v>78</v>
      </c>
      <c r="C17" s="93">
        <v>1</v>
      </c>
      <c r="D17" s="93">
        <v>0</v>
      </c>
      <c r="E17" s="93">
        <v>0</v>
      </c>
      <c r="F17" s="93">
        <v>1</v>
      </c>
      <c r="G17" s="101">
        <v>2</v>
      </c>
      <c r="H17" s="101">
        <v>50</v>
      </c>
    </row>
    <row r="18" spans="1:8" ht="14.25" customHeight="1">
      <c r="A18" s="94" t="s">
        <v>106</v>
      </c>
      <c r="B18" s="103" t="s">
        <v>11</v>
      </c>
      <c r="C18" s="93">
        <v>1</v>
      </c>
      <c r="D18" s="93">
        <v>0</v>
      </c>
      <c r="E18" s="93">
        <v>0</v>
      </c>
      <c r="F18" s="93">
        <v>1</v>
      </c>
      <c r="G18" s="101">
        <v>2</v>
      </c>
      <c r="H18" s="101">
        <v>50</v>
      </c>
    </row>
    <row r="19" spans="1:8" ht="14.25" customHeight="1">
      <c r="A19" s="94" t="s">
        <v>107</v>
      </c>
      <c r="B19" s="103" t="s">
        <v>72</v>
      </c>
      <c r="C19" s="93">
        <v>2</v>
      </c>
      <c r="D19" s="93">
        <v>1</v>
      </c>
      <c r="E19" s="93">
        <v>2</v>
      </c>
      <c r="F19" s="93">
        <v>2</v>
      </c>
      <c r="G19" s="101">
        <v>3</v>
      </c>
      <c r="H19" s="101">
        <v>75</v>
      </c>
    </row>
    <row r="20" spans="1:8" ht="14.25" customHeight="1">
      <c r="A20" s="94" t="s">
        <v>108</v>
      </c>
      <c r="B20" s="103" t="s">
        <v>69</v>
      </c>
      <c r="C20" s="93">
        <v>0</v>
      </c>
      <c r="D20" s="93">
        <v>0</v>
      </c>
      <c r="E20" s="93">
        <v>1</v>
      </c>
      <c r="F20" s="93">
        <v>1</v>
      </c>
      <c r="G20" s="101">
        <v>2</v>
      </c>
      <c r="H20" s="101">
        <v>50</v>
      </c>
    </row>
    <row r="21" spans="1:8" ht="14.25" customHeight="1">
      <c r="A21" s="94" t="s">
        <v>109</v>
      </c>
      <c r="B21" s="103" t="s">
        <v>73</v>
      </c>
      <c r="C21" s="93">
        <v>0</v>
      </c>
      <c r="D21" s="93">
        <v>0</v>
      </c>
      <c r="E21" s="93">
        <v>1</v>
      </c>
      <c r="F21" s="93">
        <v>1</v>
      </c>
      <c r="G21" s="101">
        <v>2</v>
      </c>
      <c r="H21" s="101">
        <v>50</v>
      </c>
    </row>
    <row r="22" spans="1:8" ht="14.25" customHeight="1">
      <c r="A22" s="94" t="s">
        <v>110</v>
      </c>
      <c r="B22" s="103" t="s">
        <v>70</v>
      </c>
      <c r="C22" s="93">
        <v>1</v>
      </c>
      <c r="D22" s="93">
        <v>1</v>
      </c>
      <c r="E22" s="93">
        <v>1</v>
      </c>
      <c r="F22" s="93">
        <v>1</v>
      </c>
      <c r="G22" s="101">
        <v>4</v>
      </c>
      <c r="H22" s="101">
        <v>100</v>
      </c>
    </row>
    <row r="23" spans="1:8" ht="14.25" customHeight="1">
      <c r="A23" s="94" t="s">
        <v>111</v>
      </c>
      <c r="B23" s="103" t="s">
        <v>79</v>
      </c>
      <c r="C23" s="93">
        <v>1</v>
      </c>
      <c r="D23" s="93">
        <v>0</v>
      </c>
      <c r="E23" s="93">
        <v>0</v>
      </c>
      <c r="F23" s="93">
        <v>0</v>
      </c>
      <c r="G23" s="101">
        <v>1</v>
      </c>
      <c r="H23" s="101">
        <v>25</v>
      </c>
    </row>
    <row r="24" spans="1:8" ht="14.25" customHeight="1">
      <c r="A24" s="94" t="s">
        <v>112</v>
      </c>
      <c r="B24" s="103" t="s">
        <v>74</v>
      </c>
      <c r="C24" s="93">
        <v>0</v>
      </c>
      <c r="D24" s="93">
        <v>0</v>
      </c>
      <c r="E24" s="93">
        <v>1</v>
      </c>
      <c r="F24" s="93">
        <v>0</v>
      </c>
      <c r="G24" s="101">
        <v>1</v>
      </c>
      <c r="H24" s="101">
        <v>25</v>
      </c>
    </row>
    <row r="25" spans="1:8" ht="14.25" customHeight="1">
      <c r="A25" s="94" t="s">
        <v>113</v>
      </c>
      <c r="B25" s="103" t="s">
        <v>76</v>
      </c>
      <c r="C25" s="93">
        <v>1</v>
      </c>
      <c r="D25" s="93">
        <v>0</v>
      </c>
      <c r="E25" s="93">
        <v>0</v>
      </c>
      <c r="F25" s="93">
        <v>1</v>
      </c>
      <c r="G25" s="101">
        <v>2</v>
      </c>
      <c r="H25" s="101">
        <v>50</v>
      </c>
    </row>
    <row r="26" spans="1:8" ht="14.25" customHeight="1">
      <c r="A26" s="94" t="s">
        <v>95</v>
      </c>
      <c r="B26" s="103" t="s">
        <v>114</v>
      </c>
      <c r="C26" s="93">
        <v>1</v>
      </c>
      <c r="D26" s="93">
        <v>1</v>
      </c>
      <c r="E26" s="93">
        <v>1</v>
      </c>
      <c r="F26" s="93">
        <v>1</v>
      </c>
      <c r="G26" s="101">
        <v>4</v>
      </c>
      <c r="H26" s="101">
        <v>100</v>
      </c>
    </row>
    <row r="27" spans="1:8" ht="14.25" customHeight="1">
      <c r="A27" s="94" t="s">
        <v>94</v>
      </c>
      <c r="B27" s="103" t="s">
        <v>115</v>
      </c>
      <c r="C27" s="93">
        <v>0</v>
      </c>
      <c r="D27" s="93">
        <v>0</v>
      </c>
      <c r="E27" s="93">
        <v>1</v>
      </c>
      <c r="F27" s="93">
        <v>0</v>
      </c>
      <c r="G27" s="101">
        <v>1</v>
      </c>
      <c r="H27" s="101">
        <v>25</v>
      </c>
    </row>
    <row r="28" spans="1:8" ht="14.25" customHeight="1">
      <c r="A28" s="94" t="s">
        <v>117</v>
      </c>
      <c r="B28" s="103" t="s">
        <v>116</v>
      </c>
      <c r="C28" s="93">
        <v>2</v>
      </c>
      <c r="D28" s="93">
        <v>1</v>
      </c>
      <c r="E28" s="93">
        <v>4</v>
      </c>
      <c r="F28" s="93">
        <v>2</v>
      </c>
      <c r="G28" s="101">
        <v>1</v>
      </c>
      <c r="H28" s="101"/>
    </row>
    <row r="29" spans="1:8" ht="14.25">
      <c r="A29" s="95" t="s">
        <v>30</v>
      </c>
      <c r="B29" s="101"/>
      <c r="C29" s="101">
        <v>24</v>
      </c>
      <c r="D29" s="101">
        <v>9</v>
      </c>
      <c r="E29" s="101">
        <f>SUM(E5:E28)</f>
        <v>25</v>
      </c>
      <c r="F29" s="101">
        <f>SUM(F5:F28)</f>
        <v>26</v>
      </c>
      <c r="G29" s="105">
        <f>SUM(G5:G28)</f>
        <v>60</v>
      </c>
      <c r="H29" s="105">
        <f>SUM(H5:H27)</f>
        <v>1475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firstPageNumber="1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C4" sqref="C4:F4"/>
    </sheetView>
  </sheetViews>
  <sheetFormatPr defaultColWidth="10.296875" defaultRowHeight="19.5" customHeight="1"/>
  <cols>
    <col min="1" max="1" width="18.59765625" style="90" customWidth="1"/>
    <col min="2" max="2" width="5.09765625" style="1" customWidth="1"/>
    <col min="3" max="8" width="3.69921875" style="1" customWidth="1"/>
    <col min="9" max="16384" width="10.19921875" style="1" customWidth="1"/>
  </cols>
  <sheetData>
    <row r="1" spans="1:8" ht="15.75" customHeight="1">
      <c r="A1" s="230" t="s">
        <v>26</v>
      </c>
      <c r="B1" s="230"/>
      <c r="C1" s="230"/>
      <c r="D1" s="230"/>
      <c r="E1" s="230"/>
      <c r="F1" s="230"/>
      <c r="G1" s="230"/>
      <c r="H1" s="230"/>
    </row>
    <row r="2" spans="1:8" ht="12.75" customHeight="1">
      <c r="A2" s="231" t="s">
        <v>31</v>
      </c>
      <c r="B2" s="231"/>
      <c r="C2" s="231"/>
      <c r="D2" s="231"/>
      <c r="E2" s="231"/>
      <c r="F2" s="231"/>
      <c r="G2" s="231"/>
      <c r="H2" s="231"/>
    </row>
    <row r="3" spans="1:8" ht="12.75" customHeight="1">
      <c r="A3" s="92"/>
      <c r="B3" s="85"/>
      <c r="C3" s="86"/>
      <c r="D3" s="85"/>
      <c r="E3" s="85"/>
      <c r="F3" s="85"/>
      <c r="G3" s="85"/>
      <c r="H3" s="85"/>
    </row>
    <row r="4" spans="1:8" ht="72.75" customHeight="1">
      <c r="A4" s="93"/>
      <c r="B4" s="93"/>
      <c r="C4" s="99" t="s">
        <v>82</v>
      </c>
      <c r="D4" s="100" t="s">
        <v>83</v>
      </c>
      <c r="E4" s="100" t="s">
        <v>84</v>
      </c>
      <c r="F4" s="100" t="s">
        <v>85</v>
      </c>
      <c r="G4" s="101" t="s">
        <v>28</v>
      </c>
      <c r="H4" s="101" t="s">
        <v>29</v>
      </c>
    </row>
    <row r="5" spans="1:8" ht="15" customHeight="1">
      <c r="A5" s="94" t="s">
        <v>93</v>
      </c>
      <c r="B5" s="102" t="s">
        <v>64</v>
      </c>
      <c r="C5" s="93"/>
      <c r="D5" s="93"/>
      <c r="E5" s="93"/>
      <c r="F5" s="93"/>
      <c r="G5" s="101"/>
      <c r="H5" s="101"/>
    </row>
    <row r="6" spans="1:8" ht="25.5">
      <c r="A6" s="94" t="s">
        <v>94</v>
      </c>
      <c r="B6" s="103" t="s">
        <v>24</v>
      </c>
      <c r="C6" s="93"/>
      <c r="D6" s="93"/>
      <c r="E6" s="93"/>
      <c r="F6" s="93"/>
      <c r="G6" s="101"/>
      <c r="H6" s="101"/>
    </row>
    <row r="7" spans="1:8" ht="25.5">
      <c r="A7" s="94" t="s">
        <v>95</v>
      </c>
      <c r="B7" s="103" t="s">
        <v>10</v>
      </c>
      <c r="C7" s="93"/>
      <c r="D7" s="93"/>
      <c r="E7" s="93"/>
      <c r="F7" s="93"/>
      <c r="G7" s="101"/>
      <c r="H7" s="101"/>
    </row>
    <row r="8" spans="1:8" ht="14.25">
      <c r="A8" s="94" t="s">
        <v>96</v>
      </c>
      <c r="B8" s="103" t="s">
        <v>8</v>
      </c>
      <c r="C8" s="93"/>
      <c r="D8" s="93"/>
      <c r="E8" s="93"/>
      <c r="F8" s="93"/>
      <c r="G8" s="101"/>
      <c r="H8" s="101"/>
    </row>
    <row r="9" spans="1:8" ht="14.25">
      <c r="A9" s="94" t="s">
        <v>97</v>
      </c>
      <c r="B9" s="103" t="s">
        <v>25</v>
      </c>
      <c r="C9" s="93"/>
      <c r="D9" s="93"/>
      <c r="E9" s="93"/>
      <c r="F9" s="93"/>
      <c r="G9" s="101"/>
      <c r="H9" s="101"/>
    </row>
    <row r="10" spans="1:8" ht="15" customHeight="1">
      <c r="A10" s="94" t="s">
        <v>98</v>
      </c>
      <c r="B10" s="103" t="s">
        <v>71</v>
      </c>
      <c r="C10" s="93"/>
      <c r="D10" s="93"/>
      <c r="E10" s="93"/>
      <c r="F10" s="104"/>
      <c r="G10" s="101"/>
      <c r="H10" s="101"/>
    </row>
    <row r="11" spans="1:8" ht="14.25">
      <c r="A11" s="94" t="s">
        <v>99</v>
      </c>
      <c r="B11" s="103" t="s">
        <v>66</v>
      </c>
      <c r="C11" s="93"/>
      <c r="D11" s="93"/>
      <c r="E11" s="93"/>
      <c r="F11" s="93"/>
      <c r="G11" s="101"/>
      <c r="H11" s="101"/>
    </row>
    <row r="12" spans="1:8" ht="14.25">
      <c r="A12" s="94" t="s">
        <v>100</v>
      </c>
      <c r="B12" s="103" t="s">
        <v>77</v>
      </c>
      <c r="C12" s="93"/>
      <c r="D12" s="93"/>
      <c r="E12" s="93"/>
      <c r="F12" s="93"/>
      <c r="G12" s="101"/>
      <c r="H12" s="101"/>
    </row>
    <row r="13" spans="1:8" ht="25.5">
      <c r="A13" s="94" t="s">
        <v>101</v>
      </c>
      <c r="B13" s="103" t="s">
        <v>67</v>
      </c>
      <c r="C13" s="93"/>
      <c r="D13" s="93"/>
      <c r="E13" s="93"/>
      <c r="F13" s="93"/>
      <c r="G13" s="101"/>
      <c r="H13" s="101"/>
    </row>
    <row r="14" spans="1:8" ht="38.25">
      <c r="A14" s="94" t="s">
        <v>102</v>
      </c>
      <c r="B14" s="103" t="s">
        <v>75</v>
      </c>
      <c r="C14" s="93"/>
      <c r="D14" s="93"/>
      <c r="E14" s="93"/>
      <c r="F14" s="93"/>
      <c r="G14" s="101"/>
      <c r="H14" s="101"/>
    </row>
    <row r="15" spans="1:8" ht="15" customHeight="1">
      <c r="A15" s="94" t="s">
        <v>103</v>
      </c>
      <c r="B15" s="103" t="s">
        <v>65</v>
      </c>
      <c r="C15" s="93"/>
      <c r="D15" s="93"/>
      <c r="E15" s="93"/>
      <c r="F15" s="93"/>
      <c r="G15" s="101"/>
      <c r="H15" s="101"/>
    </row>
    <row r="16" spans="1:8" ht="14.25">
      <c r="A16" s="94" t="s">
        <v>104</v>
      </c>
      <c r="B16" s="103" t="s">
        <v>68</v>
      </c>
      <c r="C16" s="93"/>
      <c r="D16" s="93"/>
      <c r="E16" s="93"/>
      <c r="F16" s="93"/>
      <c r="G16" s="101"/>
      <c r="H16" s="101"/>
    </row>
    <row r="17" spans="1:8" ht="38.25">
      <c r="A17" s="94" t="s">
        <v>105</v>
      </c>
      <c r="B17" s="103" t="s">
        <v>78</v>
      </c>
      <c r="C17" s="93"/>
      <c r="D17" s="93"/>
      <c r="E17" s="93"/>
      <c r="F17" s="93"/>
      <c r="G17" s="101"/>
      <c r="H17" s="101"/>
    </row>
    <row r="18" spans="1:8" ht="47.25" customHeight="1">
      <c r="A18" s="94" t="s">
        <v>106</v>
      </c>
      <c r="B18" s="103" t="s">
        <v>11</v>
      </c>
      <c r="C18" s="93"/>
      <c r="D18" s="93"/>
      <c r="E18" s="93"/>
      <c r="F18" s="93"/>
      <c r="G18" s="101"/>
      <c r="H18" s="101"/>
    </row>
    <row r="19" spans="1:8" ht="47.25" customHeight="1">
      <c r="A19" s="94" t="s">
        <v>107</v>
      </c>
      <c r="B19" s="103" t="s">
        <v>72</v>
      </c>
      <c r="C19" s="93"/>
      <c r="D19" s="93"/>
      <c r="E19" s="93"/>
      <c r="F19" s="93"/>
      <c r="G19" s="101"/>
      <c r="H19" s="101"/>
    </row>
    <row r="20" spans="1:8" ht="15" customHeight="1">
      <c r="A20" s="94" t="s">
        <v>108</v>
      </c>
      <c r="B20" s="103" t="s">
        <v>69</v>
      </c>
      <c r="C20" s="93"/>
      <c r="D20" s="93"/>
      <c r="E20" s="93"/>
      <c r="F20" s="93"/>
      <c r="G20" s="101"/>
      <c r="H20" s="101"/>
    </row>
    <row r="21" spans="1:8" ht="51">
      <c r="A21" s="94" t="s">
        <v>109</v>
      </c>
      <c r="B21" s="103" t="s">
        <v>73</v>
      </c>
      <c r="C21" s="93"/>
      <c r="D21" s="93"/>
      <c r="E21" s="93"/>
      <c r="F21" s="93"/>
      <c r="G21" s="101"/>
      <c r="H21" s="101"/>
    </row>
    <row r="22" spans="1:8" ht="15" customHeight="1">
      <c r="A22" s="94" t="s">
        <v>110</v>
      </c>
      <c r="B22" s="103" t="s">
        <v>70</v>
      </c>
      <c r="C22" s="93"/>
      <c r="D22" s="93"/>
      <c r="E22" s="93"/>
      <c r="F22" s="93"/>
      <c r="G22" s="101"/>
      <c r="H22" s="101"/>
    </row>
    <row r="23" spans="1:8" ht="25.5">
      <c r="A23" s="94" t="s">
        <v>111</v>
      </c>
      <c r="B23" s="103" t="s">
        <v>79</v>
      </c>
      <c r="C23" s="93"/>
      <c r="D23" s="93"/>
      <c r="E23" s="93"/>
      <c r="F23" s="93"/>
      <c r="G23" s="101"/>
      <c r="H23" s="101"/>
    </row>
    <row r="24" spans="1:8" ht="25.5">
      <c r="A24" s="94" t="s">
        <v>112</v>
      </c>
      <c r="B24" s="103" t="s">
        <v>74</v>
      </c>
      <c r="C24" s="93"/>
      <c r="D24" s="93"/>
      <c r="E24" s="93"/>
      <c r="F24" s="93"/>
      <c r="G24" s="101"/>
      <c r="H24" s="101"/>
    </row>
    <row r="25" spans="1:8" ht="25.5">
      <c r="A25" s="94" t="s">
        <v>113</v>
      </c>
      <c r="B25" s="103" t="s">
        <v>76</v>
      </c>
      <c r="C25" s="93"/>
      <c r="D25" s="93"/>
      <c r="E25" s="93"/>
      <c r="F25" s="93"/>
      <c r="G25" s="101"/>
      <c r="H25" s="101"/>
    </row>
    <row r="26" spans="1:8" ht="12.75" customHeight="1">
      <c r="A26" s="94" t="s">
        <v>95</v>
      </c>
      <c r="B26" s="103" t="s">
        <v>114</v>
      </c>
      <c r="C26" s="93"/>
      <c r="D26" s="93"/>
      <c r="E26" s="93"/>
      <c r="F26" s="93"/>
      <c r="G26" s="101"/>
      <c r="H26" s="101"/>
    </row>
    <row r="27" spans="1:8" ht="25.5">
      <c r="A27" s="94" t="s">
        <v>94</v>
      </c>
      <c r="B27" s="103" t="s">
        <v>115</v>
      </c>
      <c r="C27" s="93"/>
      <c r="D27" s="93"/>
      <c r="E27" s="93"/>
      <c r="F27" s="93"/>
      <c r="G27" s="101"/>
      <c r="H27" s="101"/>
    </row>
    <row r="28" spans="1:8" ht="19.5" customHeight="1">
      <c r="A28" s="94" t="s">
        <v>117</v>
      </c>
      <c r="B28" s="103" t="s">
        <v>116</v>
      </c>
      <c r="C28" s="93"/>
      <c r="D28" s="93"/>
      <c r="E28" s="93"/>
      <c r="F28" s="93"/>
      <c r="G28" s="101"/>
      <c r="H28" s="101"/>
    </row>
    <row r="29" spans="1:8" ht="19.5" customHeight="1">
      <c r="A29" s="95" t="s">
        <v>30</v>
      </c>
      <c r="B29" s="101"/>
      <c r="C29" s="101"/>
      <c r="D29" s="101"/>
      <c r="E29" s="101"/>
      <c r="F29" s="101"/>
      <c r="G29" s="105"/>
      <c r="H29" s="105"/>
    </row>
  </sheetData>
  <sheetProtection/>
  <mergeCells count="2">
    <mergeCell ref="A1:H1"/>
    <mergeCell ref="A2:H2"/>
  </mergeCells>
  <printOptions/>
  <pageMargins left="0.75" right="0.75" top="1" bottom="1" header="0.5" footer="0.5"/>
  <pageSetup firstPageNumber="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C4" sqref="C4:F4"/>
    </sheetView>
  </sheetViews>
  <sheetFormatPr defaultColWidth="10.296875" defaultRowHeight="19.5" customHeight="1"/>
  <cols>
    <col min="1" max="1" width="18.59765625" style="90" customWidth="1"/>
    <col min="2" max="2" width="5.09765625" style="1" customWidth="1"/>
    <col min="3" max="8" width="3.69921875" style="1" customWidth="1"/>
    <col min="9" max="16384" width="10.19921875" style="1" customWidth="1"/>
  </cols>
  <sheetData>
    <row r="1" spans="1:8" ht="15.75" customHeight="1">
      <c r="A1" s="230" t="s">
        <v>26</v>
      </c>
      <c r="B1" s="230"/>
      <c r="C1" s="230"/>
      <c r="D1" s="230"/>
      <c r="E1" s="230"/>
      <c r="F1" s="230"/>
      <c r="G1" s="230"/>
      <c r="H1" s="230"/>
    </row>
    <row r="2" spans="1:8" ht="12.75" customHeight="1">
      <c r="A2" s="231" t="s">
        <v>31</v>
      </c>
      <c r="B2" s="231"/>
      <c r="C2" s="231"/>
      <c r="D2" s="231"/>
      <c r="E2" s="231"/>
      <c r="F2" s="231"/>
      <c r="G2" s="231"/>
      <c r="H2" s="231"/>
    </row>
    <row r="3" spans="1:8" ht="12.75" customHeight="1">
      <c r="A3" s="92"/>
      <c r="B3" s="85"/>
      <c r="C3" s="86"/>
      <c r="D3" s="85"/>
      <c r="E3" s="85"/>
      <c r="F3" s="85"/>
      <c r="G3" s="85"/>
      <c r="H3" s="85"/>
    </row>
    <row r="4" spans="1:8" ht="72.75" customHeight="1">
      <c r="A4" s="93"/>
      <c r="B4" s="93"/>
      <c r="C4" s="99" t="s">
        <v>82</v>
      </c>
      <c r="D4" s="100" t="s">
        <v>83</v>
      </c>
      <c r="E4" s="100" t="s">
        <v>84</v>
      </c>
      <c r="F4" s="100" t="s">
        <v>85</v>
      </c>
      <c r="G4" s="101" t="s">
        <v>28</v>
      </c>
      <c r="H4" s="101" t="s">
        <v>29</v>
      </c>
    </row>
    <row r="5" spans="1:8" ht="15" customHeight="1">
      <c r="A5" s="94" t="s">
        <v>93</v>
      </c>
      <c r="B5" s="102" t="s">
        <v>64</v>
      </c>
      <c r="C5" s="93"/>
      <c r="D5" s="93"/>
      <c r="E5" s="93"/>
      <c r="F5" s="93"/>
      <c r="G5" s="101"/>
      <c r="H5" s="101"/>
    </row>
    <row r="6" spans="1:8" ht="25.5">
      <c r="A6" s="94" t="s">
        <v>94</v>
      </c>
      <c r="B6" s="103" t="s">
        <v>24</v>
      </c>
      <c r="C6" s="93"/>
      <c r="D6" s="93"/>
      <c r="E6" s="93"/>
      <c r="F6" s="93"/>
      <c r="G6" s="101"/>
      <c r="H6" s="101"/>
    </row>
    <row r="7" spans="1:8" ht="25.5">
      <c r="A7" s="94" t="s">
        <v>95</v>
      </c>
      <c r="B7" s="103" t="s">
        <v>10</v>
      </c>
      <c r="C7" s="93"/>
      <c r="D7" s="93"/>
      <c r="E7" s="93"/>
      <c r="F7" s="93"/>
      <c r="G7" s="101"/>
      <c r="H7" s="101"/>
    </row>
    <row r="8" spans="1:8" ht="14.25">
      <c r="A8" s="94" t="s">
        <v>96</v>
      </c>
      <c r="B8" s="103" t="s">
        <v>8</v>
      </c>
      <c r="C8" s="93"/>
      <c r="D8" s="93"/>
      <c r="E8" s="93"/>
      <c r="F8" s="93"/>
      <c r="G8" s="101"/>
      <c r="H8" s="101"/>
    </row>
    <row r="9" spans="1:8" ht="14.25">
      <c r="A9" s="94" t="s">
        <v>97</v>
      </c>
      <c r="B9" s="103" t="s">
        <v>25</v>
      </c>
      <c r="C9" s="93"/>
      <c r="D9" s="93"/>
      <c r="E9" s="93"/>
      <c r="F9" s="93"/>
      <c r="G9" s="101"/>
      <c r="H9" s="101"/>
    </row>
    <row r="10" spans="1:8" ht="15" customHeight="1">
      <c r="A10" s="94" t="s">
        <v>98</v>
      </c>
      <c r="B10" s="103" t="s">
        <v>71</v>
      </c>
      <c r="C10" s="93"/>
      <c r="D10" s="93"/>
      <c r="E10" s="93"/>
      <c r="F10" s="104"/>
      <c r="G10" s="101"/>
      <c r="H10" s="101"/>
    </row>
    <row r="11" spans="1:8" ht="14.25">
      <c r="A11" s="94" t="s">
        <v>99</v>
      </c>
      <c r="B11" s="103" t="s">
        <v>66</v>
      </c>
      <c r="C11" s="93"/>
      <c r="D11" s="93"/>
      <c r="E11" s="93"/>
      <c r="F11" s="93"/>
      <c r="G11" s="101"/>
      <c r="H11" s="101"/>
    </row>
    <row r="12" spans="1:8" ht="14.25">
      <c r="A12" s="94" t="s">
        <v>100</v>
      </c>
      <c r="B12" s="103" t="s">
        <v>77</v>
      </c>
      <c r="C12" s="93"/>
      <c r="D12" s="93"/>
      <c r="E12" s="93"/>
      <c r="F12" s="93"/>
      <c r="G12" s="101"/>
      <c r="H12" s="101"/>
    </row>
    <row r="13" spans="1:8" ht="25.5">
      <c r="A13" s="94" t="s">
        <v>101</v>
      </c>
      <c r="B13" s="103" t="s">
        <v>67</v>
      </c>
      <c r="C13" s="93"/>
      <c r="D13" s="93"/>
      <c r="E13" s="93"/>
      <c r="F13" s="93"/>
      <c r="G13" s="101"/>
      <c r="H13" s="101"/>
    </row>
    <row r="14" spans="1:8" ht="38.25">
      <c r="A14" s="94" t="s">
        <v>102</v>
      </c>
      <c r="B14" s="103" t="s">
        <v>75</v>
      </c>
      <c r="C14" s="93"/>
      <c r="D14" s="93"/>
      <c r="E14" s="93"/>
      <c r="F14" s="93"/>
      <c r="G14" s="101"/>
      <c r="H14" s="101"/>
    </row>
    <row r="15" spans="1:8" ht="15" customHeight="1">
      <c r="A15" s="94" t="s">
        <v>103</v>
      </c>
      <c r="B15" s="103" t="s">
        <v>65</v>
      </c>
      <c r="C15" s="93"/>
      <c r="D15" s="93"/>
      <c r="E15" s="93"/>
      <c r="F15" s="93"/>
      <c r="G15" s="101"/>
      <c r="H15" s="101"/>
    </row>
    <row r="16" spans="1:8" ht="14.25">
      <c r="A16" s="94" t="s">
        <v>104</v>
      </c>
      <c r="B16" s="103" t="s">
        <v>68</v>
      </c>
      <c r="C16" s="93"/>
      <c r="D16" s="93"/>
      <c r="E16" s="93"/>
      <c r="F16" s="93"/>
      <c r="G16" s="101"/>
      <c r="H16" s="101"/>
    </row>
    <row r="17" spans="1:8" ht="38.25">
      <c r="A17" s="94" t="s">
        <v>105</v>
      </c>
      <c r="B17" s="103" t="s">
        <v>78</v>
      </c>
      <c r="C17" s="93"/>
      <c r="D17" s="93"/>
      <c r="E17" s="93"/>
      <c r="F17" s="93"/>
      <c r="G17" s="101"/>
      <c r="H17" s="101"/>
    </row>
    <row r="18" spans="1:8" ht="47.25" customHeight="1">
      <c r="A18" s="94" t="s">
        <v>106</v>
      </c>
      <c r="B18" s="103" t="s">
        <v>11</v>
      </c>
      <c r="C18" s="93"/>
      <c r="D18" s="93"/>
      <c r="E18" s="93"/>
      <c r="F18" s="93"/>
      <c r="G18" s="101"/>
      <c r="H18" s="101"/>
    </row>
    <row r="19" spans="1:8" ht="47.25" customHeight="1">
      <c r="A19" s="94" t="s">
        <v>107</v>
      </c>
      <c r="B19" s="103" t="s">
        <v>72</v>
      </c>
      <c r="C19" s="93"/>
      <c r="D19" s="93"/>
      <c r="E19" s="93"/>
      <c r="F19" s="93"/>
      <c r="G19" s="101"/>
      <c r="H19" s="101"/>
    </row>
    <row r="20" spans="1:8" ht="15" customHeight="1">
      <c r="A20" s="94" t="s">
        <v>108</v>
      </c>
      <c r="B20" s="103" t="s">
        <v>69</v>
      </c>
      <c r="C20" s="93"/>
      <c r="D20" s="93"/>
      <c r="E20" s="93"/>
      <c r="F20" s="93"/>
      <c r="G20" s="101"/>
      <c r="H20" s="101"/>
    </row>
    <row r="21" spans="1:8" ht="51">
      <c r="A21" s="94" t="s">
        <v>109</v>
      </c>
      <c r="B21" s="103" t="s">
        <v>73</v>
      </c>
      <c r="C21" s="93"/>
      <c r="D21" s="93"/>
      <c r="E21" s="93"/>
      <c r="F21" s="93"/>
      <c r="G21" s="101"/>
      <c r="H21" s="101"/>
    </row>
    <row r="22" spans="1:8" ht="15" customHeight="1">
      <c r="A22" s="94" t="s">
        <v>110</v>
      </c>
      <c r="B22" s="103" t="s">
        <v>70</v>
      </c>
      <c r="C22" s="93"/>
      <c r="D22" s="93"/>
      <c r="E22" s="93"/>
      <c r="F22" s="93"/>
      <c r="G22" s="101"/>
      <c r="H22" s="101"/>
    </row>
    <row r="23" spans="1:8" ht="25.5">
      <c r="A23" s="94" t="s">
        <v>111</v>
      </c>
      <c r="B23" s="103" t="s">
        <v>79</v>
      </c>
      <c r="C23" s="93"/>
      <c r="D23" s="93"/>
      <c r="E23" s="93"/>
      <c r="F23" s="93"/>
      <c r="G23" s="101"/>
      <c r="H23" s="101"/>
    </row>
    <row r="24" spans="1:8" ht="25.5">
      <c r="A24" s="94" t="s">
        <v>112</v>
      </c>
      <c r="B24" s="103" t="s">
        <v>74</v>
      </c>
      <c r="C24" s="93"/>
      <c r="D24" s="93"/>
      <c r="E24" s="93"/>
      <c r="F24" s="93"/>
      <c r="G24" s="101"/>
      <c r="H24" s="101"/>
    </row>
    <row r="25" spans="1:8" ht="25.5">
      <c r="A25" s="94" t="s">
        <v>113</v>
      </c>
      <c r="B25" s="103" t="s">
        <v>76</v>
      </c>
      <c r="C25" s="93"/>
      <c r="D25" s="93"/>
      <c r="E25" s="93"/>
      <c r="F25" s="93"/>
      <c r="G25" s="101"/>
      <c r="H25" s="101"/>
    </row>
    <row r="26" spans="1:8" ht="12.75" customHeight="1">
      <c r="A26" s="94" t="s">
        <v>95</v>
      </c>
      <c r="B26" s="103" t="s">
        <v>114</v>
      </c>
      <c r="C26" s="93"/>
      <c r="D26" s="93"/>
      <c r="E26" s="93"/>
      <c r="F26" s="93"/>
      <c r="G26" s="101"/>
      <c r="H26" s="101"/>
    </row>
    <row r="27" spans="1:8" ht="25.5">
      <c r="A27" s="94" t="s">
        <v>94</v>
      </c>
      <c r="B27" s="103" t="s">
        <v>115</v>
      </c>
      <c r="C27" s="93"/>
      <c r="D27" s="93"/>
      <c r="E27" s="93"/>
      <c r="F27" s="93"/>
      <c r="G27" s="101"/>
      <c r="H27" s="101"/>
    </row>
    <row r="28" spans="1:8" ht="19.5" customHeight="1">
      <c r="A28" s="94" t="s">
        <v>117</v>
      </c>
      <c r="B28" s="103" t="s">
        <v>116</v>
      </c>
      <c r="C28" s="93"/>
      <c r="D28" s="93"/>
      <c r="E28" s="93"/>
      <c r="F28" s="93"/>
      <c r="G28" s="101"/>
      <c r="H28" s="101"/>
    </row>
    <row r="29" spans="1:8" ht="19.5" customHeight="1">
      <c r="A29" s="95" t="s">
        <v>30</v>
      </c>
      <c r="B29" s="101"/>
      <c r="C29" s="101"/>
      <c r="D29" s="101"/>
      <c r="E29" s="101"/>
      <c r="F29" s="101"/>
      <c r="G29" s="105"/>
      <c r="H29" s="105"/>
    </row>
  </sheetData>
  <sheetProtection/>
  <mergeCells count="2">
    <mergeCell ref="A1:H1"/>
    <mergeCell ref="A2:H2"/>
  </mergeCells>
  <printOptions/>
  <pageMargins left="0.75" right="0.75" top="1" bottom="1" header="0.5" footer="0.5"/>
  <pageSetup firstPageNumber="1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C4" sqref="C4:F4"/>
    </sheetView>
  </sheetViews>
  <sheetFormatPr defaultColWidth="10.296875" defaultRowHeight="19.5" customHeight="1"/>
  <cols>
    <col min="1" max="1" width="18.59765625" style="90" customWidth="1"/>
    <col min="2" max="2" width="5.09765625" style="1" customWidth="1"/>
    <col min="3" max="8" width="3.69921875" style="1" customWidth="1"/>
    <col min="9" max="16384" width="10.19921875" style="1" customWidth="1"/>
  </cols>
  <sheetData>
    <row r="1" spans="1:8" ht="15.75" customHeight="1">
      <c r="A1" s="230" t="s">
        <v>26</v>
      </c>
      <c r="B1" s="230"/>
      <c r="C1" s="230"/>
      <c r="D1" s="230"/>
      <c r="E1" s="230"/>
      <c r="F1" s="230"/>
      <c r="G1" s="230"/>
      <c r="H1" s="230"/>
    </row>
    <row r="2" spans="1:8" ht="12.75" customHeight="1">
      <c r="A2" s="231" t="s">
        <v>31</v>
      </c>
      <c r="B2" s="231"/>
      <c r="C2" s="231"/>
      <c r="D2" s="231"/>
      <c r="E2" s="231"/>
      <c r="F2" s="231"/>
      <c r="G2" s="231"/>
      <c r="H2" s="231"/>
    </row>
    <row r="3" spans="1:8" ht="12.75" customHeight="1">
      <c r="A3" s="92"/>
      <c r="B3" s="85"/>
      <c r="C3" s="86"/>
      <c r="D3" s="85"/>
      <c r="E3" s="85"/>
      <c r="F3" s="85"/>
      <c r="G3" s="85"/>
      <c r="H3" s="85"/>
    </row>
    <row r="4" spans="1:8" ht="72.75" customHeight="1">
      <c r="A4" s="93"/>
      <c r="B4" s="93"/>
      <c r="C4" s="99" t="s">
        <v>82</v>
      </c>
      <c r="D4" s="100" t="s">
        <v>83</v>
      </c>
      <c r="E4" s="100" t="s">
        <v>84</v>
      </c>
      <c r="F4" s="100" t="s">
        <v>85</v>
      </c>
      <c r="G4" s="101" t="s">
        <v>28</v>
      </c>
      <c r="H4" s="101" t="s">
        <v>29</v>
      </c>
    </row>
    <row r="5" spans="1:8" ht="15" customHeight="1">
      <c r="A5" s="94" t="s">
        <v>93</v>
      </c>
      <c r="B5" s="102" t="s">
        <v>64</v>
      </c>
      <c r="C5" s="93"/>
      <c r="D5" s="93"/>
      <c r="E5" s="93"/>
      <c r="F5" s="93"/>
      <c r="G5" s="101"/>
      <c r="H5" s="101"/>
    </row>
    <row r="6" spans="1:8" ht="25.5">
      <c r="A6" s="94" t="s">
        <v>94</v>
      </c>
      <c r="B6" s="103" t="s">
        <v>24</v>
      </c>
      <c r="C6" s="93"/>
      <c r="D6" s="93"/>
      <c r="E6" s="93"/>
      <c r="F6" s="93"/>
      <c r="G6" s="101"/>
      <c r="H6" s="101"/>
    </row>
    <row r="7" spans="1:8" ht="25.5">
      <c r="A7" s="94" t="s">
        <v>95</v>
      </c>
      <c r="B7" s="103" t="s">
        <v>10</v>
      </c>
      <c r="C7" s="93"/>
      <c r="D7" s="93"/>
      <c r="E7" s="93"/>
      <c r="F7" s="93"/>
      <c r="G7" s="101"/>
      <c r="H7" s="101"/>
    </row>
    <row r="8" spans="1:8" ht="14.25">
      <c r="A8" s="94" t="s">
        <v>96</v>
      </c>
      <c r="B8" s="103" t="s">
        <v>8</v>
      </c>
      <c r="C8" s="93"/>
      <c r="D8" s="93"/>
      <c r="E8" s="93"/>
      <c r="F8" s="93"/>
      <c r="G8" s="101"/>
      <c r="H8" s="101"/>
    </row>
    <row r="9" spans="1:8" ht="14.25">
      <c r="A9" s="94" t="s">
        <v>97</v>
      </c>
      <c r="B9" s="103" t="s">
        <v>25</v>
      </c>
      <c r="C9" s="93"/>
      <c r="D9" s="93"/>
      <c r="E9" s="93"/>
      <c r="F9" s="93"/>
      <c r="G9" s="101"/>
      <c r="H9" s="101"/>
    </row>
    <row r="10" spans="1:8" ht="15" customHeight="1">
      <c r="A10" s="94" t="s">
        <v>98</v>
      </c>
      <c r="B10" s="103" t="s">
        <v>71</v>
      </c>
      <c r="C10" s="93"/>
      <c r="D10" s="93"/>
      <c r="E10" s="93"/>
      <c r="F10" s="104"/>
      <c r="G10" s="101"/>
      <c r="H10" s="101"/>
    </row>
    <row r="11" spans="1:8" ht="14.25">
      <c r="A11" s="94" t="s">
        <v>99</v>
      </c>
      <c r="B11" s="103" t="s">
        <v>66</v>
      </c>
      <c r="C11" s="93"/>
      <c r="D11" s="93"/>
      <c r="E11" s="93"/>
      <c r="F11" s="93"/>
      <c r="G11" s="101"/>
      <c r="H11" s="101"/>
    </row>
    <row r="12" spans="1:8" ht="14.25">
      <c r="A12" s="94" t="s">
        <v>100</v>
      </c>
      <c r="B12" s="103" t="s">
        <v>77</v>
      </c>
      <c r="C12" s="93"/>
      <c r="D12" s="93"/>
      <c r="E12" s="93"/>
      <c r="F12" s="93"/>
      <c r="G12" s="101"/>
      <c r="H12" s="101"/>
    </row>
    <row r="13" spans="1:8" ht="25.5">
      <c r="A13" s="94" t="s">
        <v>101</v>
      </c>
      <c r="B13" s="103" t="s">
        <v>67</v>
      </c>
      <c r="C13" s="93"/>
      <c r="D13" s="93"/>
      <c r="E13" s="93"/>
      <c r="F13" s="93"/>
      <c r="G13" s="101"/>
      <c r="H13" s="101"/>
    </row>
    <row r="14" spans="1:8" ht="38.25">
      <c r="A14" s="94" t="s">
        <v>102</v>
      </c>
      <c r="B14" s="103" t="s">
        <v>75</v>
      </c>
      <c r="C14" s="93"/>
      <c r="D14" s="93"/>
      <c r="E14" s="93"/>
      <c r="F14" s="93"/>
      <c r="G14" s="101"/>
      <c r="H14" s="101"/>
    </row>
    <row r="15" spans="1:8" ht="15" customHeight="1">
      <c r="A15" s="94" t="s">
        <v>103</v>
      </c>
      <c r="B15" s="103" t="s">
        <v>65</v>
      </c>
      <c r="C15" s="93"/>
      <c r="D15" s="93"/>
      <c r="E15" s="93"/>
      <c r="F15" s="93"/>
      <c r="G15" s="101"/>
      <c r="H15" s="101"/>
    </row>
    <row r="16" spans="1:8" ht="14.25">
      <c r="A16" s="94" t="s">
        <v>104</v>
      </c>
      <c r="B16" s="103" t="s">
        <v>68</v>
      </c>
      <c r="C16" s="93"/>
      <c r="D16" s="93"/>
      <c r="E16" s="93"/>
      <c r="F16" s="93"/>
      <c r="G16" s="101"/>
      <c r="H16" s="101"/>
    </row>
    <row r="17" spans="1:8" ht="38.25">
      <c r="A17" s="94" t="s">
        <v>105</v>
      </c>
      <c r="B17" s="103" t="s">
        <v>78</v>
      </c>
      <c r="C17" s="93"/>
      <c r="D17" s="93"/>
      <c r="E17" s="93"/>
      <c r="F17" s="93"/>
      <c r="G17" s="101"/>
      <c r="H17" s="101"/>
    </row>
    <row r="18" spans="1:8" ht="47.25" customHeight="1">
      <c r="A18" s="94" t="s">
        <v>106</v>
      </c>
      <c r="B18" s="103" t="s">
        <v>11</v>
      </c>
      <c r="C18" s="93"/>
      <c r="D18" s="93"/>
      <c r="E18" s="93"/>
      <c r="F18" s="93"/>
      <c r="G18" s="101"/>
      <c r="H18" s="101"/>
    </row>
    <row r="19" spans="1:8" ht="47.25" customHeight="1">
      <c r="A19" s="94" t="s">
        <v>107</v>
      </c>
      <c r="B19" s="103" t="s">
        <v>72</v>
      </c>
      <c r="C19" s="93"/>
      <c r="D19" s="93"/>
      <c r="E19" s="93"/>
      <c r="F19" s="93"/>
      <c r="G19" s="101"/>
      <c r="H19" s="101"/>
    </row>
    <row r="20" spans="1:8" ht="15" customHeight="1">
      <c r="A20" s="94" t="s">
        <v>108</v>
      </c>
      <c r="B20" s="103" t="s">
        <v>69</v>
      </c>
      <c r="C20" s="93"/>
      <c r="D20" s="93"/>
      <c r="E20" s="93"/>
      <c r="F20" s="93"/>
      <c r="G20" s="101"/>
      <c r="H20" s="101"/>
    </row>
    <row r="21" spans="1:8" ht="51">
      <c r="A21" s="94" t="s">
        <v>109</v>
      </c>
      <c r="B21" s="103" t="s">
        <v>73</v>
      </c>
      <c r="C21" s="93"/>
      <c r="D21" s="93"/>
      <c r="E21" s="93"/>
      <c r="F21" s="93"/>
      <c r="G21" s="101"/>
      <c r="H21" s="101"/>
    </row>
    <row r="22" spans="1:8" ht="15" customHeight="1">
      <c r="A22" s="94" t="s">
        <v>110</v>
      </c>
      <c r="B22" s="103" t="s">
        <v>70</v>
      </c>
      <c r="C22" s="93"/>
      <c r="D22" s="93"/>
      <c r="E22" s="93"/>
      <c r="F22" s="93"/>
      <c r="G22" s="101"/>
      <c r="H22" s="101"/>
    </row>
    <row r="23" spans="1:8" ht="25.5">
      <c r="A23" s="94" t="s">
        <v>111</v>
      </c>
      <c r="B23" s="103" t="s">
        <v>79</v>
      </c>
      <c r="C23" s="93"/>
      <c r="D23" s="93"/>
      <c r="E23" s="93"/>
      <c r="F23" s="93"/>
      <c r="G23" s="101"/>
      <c r="H23" s="101"/>
    </row>
    <row r="24" spans="1:8" ht="25.5">
      <c r="A24" s="94" t="s">
        <v>112</v>
      </c>
      <c r="B24" s="103" t="s">
        <v>74</v>
      </c>
      <c r="C24" s="93"/>
      <c r="D24" s="93"/>
      <c r="E24" s="93"/>
      <c r="F24" s="93"/>
      <c r="G24" s="101"/>
      <c r="H24" s="101"/>
    </row>
    <row r="25" spans="1:8" ht="25.5">
      <c r="A25" s="94" t="s">
        <v>113</v>
      </c>
      <c r="B25" s="103" t="s">
        <v>76</v>
      </c>
      <c r="C25" s="93"/>
      <c r="D25" s="93"/>
      <c r="E25" s="93"/>
      <c r="F25" s="93"/>
      <c r="G25" s="101"/>
      <c r="H25" s="101"/>
    </row>
    <row r="26" spans="1:8" ht="12.75" customHeight="1">
      <c r="A26" s="94" t="s">
        <v>95</v>
      </c>
      <c r="B26" s="103" t="s">
        <v>114</v>
      </c>
      <c r="C26" s="93"/>
      <c r="D26" s="93"/>
      <c r="E26" s="93"/>
      <c r="F26" s="93"/>
      <c r="G26" s="101"/>
      <c r="H26" s="101"/>
    </row>
    <row r="27" spans="1:8" ht="25.5">
      <c r="A27" s="94" t="s">
        <v>94</v>
      </c>
      <c r="B27" s="103" t="s">
        <v>115</v>
      </c>
      <c r="C27" s="93"/>
      <c r="D27" s="93"/>
      <c r="E27" s="93"/>
      <c r="F27" s="93"/>
      <c r="G27" s="101"/>
      <c r="H27" s="101"/>
    </row>
    <row r="28" spans="1:8" ht="19.5" customHeight="1">
      <c r="A28" s="94" t="s">
        <v>117</v>
      </c>
      <c r="B28" s="103" t="s">
        <v>116</v>
      </c>
      <c r="C28" s="93"/>
      <c r="D28" s="93"/>
      <c r="E28" s="93"/>
      <c r="F28" s="93"/>
      <c r="G28" s="101"/>
      <c r="H28" s="101"/>
    </row>
    <row r="29" spans="1:8" ht="19.5" customHeight="1">
      <c r="A29" s="95" t="s">
        <v>30</v>
      </c>
      <c r="B29" s="101"/>
      <c r="C29" s="101"/>
      <c r="D29" s="101"/>
      <c r="E29" s="101"/>
      <c r="F29" s="101"/>
      <c r="G29" s="105"/>
      <c r="H29" s="105"/>
    </row>
  </sheetData>
  <sheetProtection/>
  <mergeCells count="2">
    <mergeCell ref="A1:H1"/>
    <mergeCell ref="A2:H2"/>
  </mergeCells>
  <printOptions/>
  <pageMargins left="0.75" right="0.75" top="1" bottom="1" header="0.5" footer="0.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</cp:lastModifiedBy>
  <cp:lastPrinted>2015-12-13T12:37:59Z</cp:lastPrinted>
  <dcterms:created xsi:type="dcterms:W3CDTF">2015-12-12T19:20:16Z</dcterms:created>
  <dcterms:modified xsi:type="dcterms:W3CDTF">2017-03-19T05:39:22Z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